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07.2026" sheetId="5" r:id="rId1"/>
  </sheets>
  <definedNames>
    <definedName name="_xlnm.Print_Titles" localSheetId="0">'на 01.07.2026'!$4:$5</definedName>
  </definedNames>
  <calcPr calcId="125725"/>
</workbook>
</file>

<file path=xl/calcChain.xml><?xml version="1.0" encoding="utf-8"?>
<calcChain xmlns="http://schemas.openxmlformats.org/spreadsheetml/2006/main">
  <c r="F13" i="5"/>
  <c r="G15" l="1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<sst xmlns="http://schemas.openxmlformats.org/spreadsheetml/2006/main" count="31" uniqueCount="31">
  <si>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</si>
  <si>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</si>
  <si>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</si>
  <si>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</si>
  <si>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</si>
  <si>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</si>
  <si>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</si>
  <si>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</si>
  <si>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</si>
  <si>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% исполнения к плановым назначениям отчётного периода ((к.5/к.4)*100%)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</si>
  <si>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</si>
  <si>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</si>
  <si>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городской среды города Урай»</t>
  </si>
  <si>
    <t xml:space="preserve">15. Муниципальная программа «Управление муниципальными финансами в городе Урай»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</si>
  <si>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</si>
  <si>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5. Муниципальная программа «Улучшение жилищных условий жителей, проживающих на территории муниципального образования город Урай» </t>
  </si>
  <si>
    <t xml:space="preserve">10. Муниципальная программа «Профилактика правонарушений на территории города Урай» 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</si>
  <si>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</si>
  <si>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</si>
  <si>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</si>
  <si>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</si>
  <si>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</si>
  <si>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Первоначально утвержденный план на 2026 год (решение Думы г.Урай от 01.12.2025 года № 96</t>
  </si>
  <si>
    <t xml:space="preserve">1. Муниципальная программа «Развитие образования в городе Урай» </t>
  </si>
  <si>
    <t>% исполнения к первоначальному плану на 2026 год ((к.5/к.2)*100%)</t>
  </si>
  <si>
    <t>% исполнения к уточненному плану на 2026 год ((к.5/к.3)*100%)</t>
  </si>
  <si>
    <t>Сведения об исполнении бюджета  городского округа Урай Ханты-Мансийского автономного округа-Югры на 01.07.2026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</si>
  <si>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Уточненный план на 2026 год* (СБР)</t>
  </si>
  <si>
    <t>* в соответствии с решением Думы города Урай от 01.12.2025 №96 «О бюджете городского округа Урай Ханты-Мансийского автономного округа – Югры на 2026 год и на плановый период 2027 и 2028 годов» (в редакции от 02.03.2026 №15, от 26.03.2026 №26, от 25.06.2026 №60), приказом Комитета по финансам администрации города Урай от 29.06.2026 №62-од "О внесении изменений в сводную бюджетную роспись".</t>
  </si>
  <si>
    <t xml:space="preserve">Уточненный план на                    01.07.2026         </t>
  </si>
  <si>
    <t xml:space="preserve">Исполнено на 01.07.2026 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</si>
</sst>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2" fontId="10" fillId="2" borderId="2" xfId="0" applyNumberFormat="1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tabSelected="1" zoomScale="75" zoomScaleNormal="75" workbookViewId="0">
      <pane xSplit="1" ySplit="6" topLeftCell="B16" activePane="bottomRight" state="frozen"/>
      <selection pane="topRight" activeCell="B1" sqref="B1"/>
      <selection pane="bottomLeft" activeCell="A5" sqref="A5"/>
      <selection pane="bottomRight" activeCell="A27" sqref="A27:H27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9.42578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2" t="s">
        <v>26</v>
      </c>
      <c r="B1" s="32"/>
      <c r="C1" s="32"/>
      <c r="D1" s="32"/>
      <c r="E1" s="32"/>
      <c r="F1" s="32"/>
      <c r="G1" s="32"/>
      <c r="H1" s="32"/>
    </row>
    <row r="2" spans="1:8" ht="18" customHeight="1">
      <c r="A2" s="23"/>
      <c r="B2" s="23"/>
      <c r="C2" s="29"/>
      <c r="D2" s="29"/>
      <c r="E2" s="29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7</v>
      </c>
    </row>
    <row r="4" spans="1:8" s="4" customFormat="1" ht="103.5" customHeight="1">
      <c r="A4" s="24" t="s">
        <v>8</v>
      </c>
      <c r="B4" s="25" t="s">
        <v>22</v>
      </c>
      <c r="C4" s="30" t="s">
        <v>27</v>
      </c>
      <c r="D4" s="25" t="s">
        <v>29</v>
      </c>
      <c r="E4" s="31" t="s">
        <v>30</v>
      </c>
      <c r="F4" s="26" t="s">
        <v>9</v>
      </c>
      <c r="G4" s="24" t="s">
        <v>24</v>
      </c>
      <c r="H4" s="24" t="s">
        <v>25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5607173.2999999998</v>
      </c>
      <c r="C6" s="28">
        <f>SUM(C7:C23)</f>
        <v>5731562.9999999981</v>
      </c>
      <c r="D6" s="28">
        <f>SUM(D7:D23)</f>
        <v>2861243.3</v>
      </c>
      <c r="E6" s="28">
        <f>SUM(E7:E23)</f>
        <v>2726857.8999999994</v>
      </c>
      <c r="F6" s="28">
        <f>(E6/D6)*100</f>
        <v>95.303251562004519</v>
      </c>
      <c r="G6" s="28">
        <f>(E6/B6)*100</f>
        <v>48.631596601446212</v>
      </c>
      <c r="H6" s="28">
        <f t="shared" ref="H6:H23" si="0">E6/C6*100</f>
        <v>47.57616552413365</v>
      </c>
    </row>
    <row r="7" spans="1:8" s="6" customFormat="1" ht="31.5">
      <c r="A7" s="19" t="s">
        <v>23</v>
      </c>
      <c r="B7" s="21">
        <v>2482121</v>
      </c>
      <c r="C7" s="21">
        <v>2520244.9</v>
      </c>
      <c r="D7" s="21">
        <v>1307486.8</v>
      </c>
      <c r="E7" s="21">
        <v>1213490.8999999999</v>
      </c>
      <c r="F7" s="17">
        <f t="shared" ref="F7:F25" si="1">(E7/D7)*100</f>
        <v>92.810948454699499</v>
      </c>
      <c r="G7" s="17">
        <f>(E7/B7)*100</f>
        <v>48.889272521363779</v>
      </c>
      <c r="H7" s="17">
        <f t="shared" si="0"/>
        <v>48.149721481432216</v>
      </c>
    </row>
    <row r="8" spans="1:8" s="7" customFormat="1" ht="63">
      <c r="A8" s="19" t="s">
        <v>14</v>
      </c>
      <c r="B8" s="21">
        <v>298209.8</v>
      </c>
      <c r="C8" s="21">
        <v>302838.3</v>
      </c>
      <c r="D8" s="21">
        <v>146662.29999999999</v>
      </c>
      <c r="E8" s="21">
        <v>141852.5</v>
      </c>
      <c r="F8" s="17">
        <f t="shared" si="1"/>
        <v>96.72049326923144</v>
      </c>
      <c r="G8" s="17">
        <f t="shared" ref="G8:G25" si="2">(E8/B8)*100</f>
        <v>47.568020903404253</v>
      </c>
      <c r="H8" s="17">
        <f t="shared" si="0"/>
        <v>46.841003928499134</v>
      </c>
    </row>
    <row r="9" spans="1:8" s="6" customFormat="1" ht="31.5">
      <c r="A9" s="20" t="s">
        <v>3</v>
      </c>
      <c r="B9" s="21">
        <v>395101.5</v>
      </c>
      <c r="C9" s="21">
        <v>403078.7</v>
      </c>
      <c r="D9" s="21">
        <v>189027.9</v>
      </c>
      <c r="E9" s="21">
        <v>188286.4</v>
      </c>
      <c r="F9" s="17">
        <f t="shared" si="1"/>
        <v>99.607729864215813</v>
      </c>
      <c r="G9" s="17">
        <f t="shared" si="2"/>
        <v>47.655197461918014</v>
      </c>
      <c r="H9" s="17">
        <f t="shared" si="0"/>
        <v>46.712068883818468</v>
      </c>
    </row>
    <row r="10" spans="1:8" s="7" customFormat="1" ht="47.25">
      <c r="A10" s="20" t="s">
        <v>4</v>
      </c>
      <c r="B10" s="21">
        <v>51789.1</v>
      </c>
      <c r="C10" s="21">
        <v>58134.3</v>
      </c>
      <c r="D10" s="21">
        <v>28301.599999999999</v>
      </c>
      <c r="E10" s="21">
        <v>26784.9</v>
      </c>
      <c r="F10" s="17">
        <f t="shared" si="1"/>
        <v>94.64093902818216</v>
      </c>
      <c r="G10" s="17">
        <f t="shared" si="2"/>
        <v>51.719184152649888</v>
      </c>
      <c r="H10" s="17">
        <f t="shared" si="0"/>
        <v>46.074176518853761</v>
      </c>
    </row>
    <row r="11" spans="1:8" s="7" customFormat="1" ht="63">
      <c r="A11" s="19" t="s">
        <v>15</v>
      </c>
      <c r="B11" s="21">
        <v>562396.30000000005</v>
      </c>
      <c r="C11" s="21">
        <v>602152</v>
      </c>
      <c r="D11" s="21">
        <v>488056.1</v>
      </c>
      <c r="E11" s="21">
        <v>475984.6</v>
      </c>
      <c r="F11" s="17">
        <f t="shared" si="1"/>
        <v>97.526616304969863</v>
      </c>
      <c r="G11" s="17">
        <f t="shared" si="2"/>
        <v>84.635087393000262</v>
      </c>
      <c r="H11" s="17">
        <f t="shared" si="0"/>
        <v>79.047250528105863</v>
      </c>
    </row>
    <row r="12" spans="1:8" s="7" customFormat="1" ht="78.75">
      <c r="A12" s="19" t="s">
        <v>21</v>
      </c>
      <c r="B12" s="21">
        <v>36243.5</v>
      </c>
      <c r="C12" s="21">
        <v>40088.9</v>
      </c>
      <c r="D12" s="21">
        <v>16479.900000000001</v>
      </c>
      <c r="E12" s="21">
        <v>16145.7</v>
      </c>
      <c r="F12" s="17">
        <f t="shared" si="1"/>
        <v>97.972075073271071</v>
      </c>
      <c r="G12" s="17">
        <f t="shared" si="2"/>
        <v>44.547849959303051</v>
      </c>
      <c r="H12" s="17">
        <f t="shared" si="0"/>
        <v>40.274739391701942</v>
      </c>
    </row>
    <row r="13" spans="1:8" s="7" customFormat="1" ht="31.5">
      <c r="A13" s="19" t="s">
        <v>5</v>
      </c>
      <c r="B13" s="21">
        <v>2109.1</v>
      </c>
      <c r="C13" s="21">
        <v>10540.5</v>
      </c>
      <c r="D13" s="21">
        <v>9.8000000000000007</v>
      </c>
      <c r="E13" s="21">
        <v>9.8000000000000007</v>
      </c>
      <c r="F13" s="17">
        <f t="shared" si="1"/>
        <v>100</v>
      </c>
      <c r="G13" s="17">
        <f t="shared" si="2"/>
        <v>0.46465316959840697</v>
      </c>
      <c r="H13" s="17">
        <f t="shared" si="0"/>
        <v>9.2974716569422702E-2</v>
      </c>
    </row>
    <row r="14" spans="1:8" s="7" customFormat="1" ht="31.5">
      <c r="A14" s="19" t="s">
        <v>6</v>
      </c>
      <c r="B14" s="21">
        <v>423201</v>
      </c>
      <c r="C14" s="21">
        <v>160785.29999999999</v>
      </c>
      <c r="D14" s="21">
        <v>46391.7</v>
      </c>
      <c r="E14" s="21">
        <v>43105.3</v>
      </c>
      <c r="F14" s="17">
        <f t="shared" si="1"/>
        <v>92.91597419365965</v>
      </c>
      <c r="G14" s="17">
        <f t="shared" si="2"/>
        <v>10.185538313945383</v>
      </c>
      <c r="H14" s="17">
        <f t="shared" si="0"/>
        <v>26.809229450702276</v>
      </c>
    </row>
    <row r="15" spans="1:8" s="7" customFormat="1" ht="63">
      <c r="A15" s="19" t="s">
        <v>10</v>
      </c>
      <c r="B15" s="21">
        <v>245</v>
      </c>
      <c r="C15" s="21">
        <v>416.5</v>
      </c>
      <c r="D15" s="21">
        <v>187.5</v>
      </c>
      <c r="E15" s="21">
        <v>187.5</v>
      </c>
      <c r="F15" s="17">
        <f t="shared" si="1"/>
        <v>100</v>
      </c>
      <c r="G15" s="17">
        <f t="shared" si="2"/>
        <v>76.530612244897952</v>
      </c>
      <c r="H15" s="17">
        <f t="shared" si="0"/>
        <v>45.018007202881158</v>
      </c>
    </row>
    <row r="16" spans="1:8" s="7" customFormat="1" ht="31.5">
      <c r="A16" s="19" t="s">
        <v>16</v>
      </c>
      <c r="B16" s="21">
        <v>5489.1</v>
      </c>
      <c r="C16" s="21">
        <v>5661.9</v>
      </c>
      <c r="D16" s="21">
        <v>2317.3000000000002</v>
      </c>
      <c r="E16" s="21">
        <v>2057.6999999999998</v>
      </c>
      <c r="F16" s="17">
        <f t="shared" si="1"/>
        <v>88.797307210978289</v>
      </c>
      <c r="G16" s="17">
        <f t="shared" si="2"/>
        <v>37.487019730010381</v>
      </c>
      <c r="H16" s="17">
        <f t="shared" si="0"/>
        <v>36.342923753510306</v>
      </c>
    </row>
    <row r="17" spans="1:8" s="7" customFormat="1" ht="81" customHeight="1">
      <c r="A17" s="19" t="s">
        <v>11</v>
      </c>
      <c r="B17" s="21">
        <v>69697.8</v>
      </c>
      <c r="C17" s="21">
        <v>70078.600000000006</v>
      </c>
      <c r="D17" s="21">
        <v>33048.1</v>
      </c>
      <c r="E17" s="21">
        <v>33048.1</v>
      </c>
      <c r="F17" s="17">
        <f t="shared" si="1"/>
        <v>100</v>
      </c>
      <c r="G17" s="17">
        <f t="shared" si="2"/>
        <v>47.41627425829796</v>
      </c>
      <c r="H17" s="17">
        <f t="shared" si="0"/>
        <v>47.158619036339189</v>
      </c>
    </row>
    <row r="18" spans="1:8" s="7" customFormat="1" ht="31.5">
      <c r="A18" s="19" t="s">
        <v>19</v>
      </c>
      <c r="B18" s="21">
        <v>25009.1</v>
      </c>
      <c r="C18" s="21">
        <v>29720.6</v>
      </c>
      <c r="D18" s="21">
        <v>13188.8</v>
      </c>
      <c r="E18" s="21">
        <v>13049.3</v>
      </c>
      <c r="F18" s="17">
        <f t="shared" si="1"/>
        <v>98.942284362489389</v>
      </c>
      <c r="G18" s="17">
        <f t="shared" si="2"/>
        <v>52.178207132603738</v>
      </c>
      <c r="H18" s="17">
        <f t="shared" si="0"/>
        <v>43.906583312584537</v>
      </c>
    </row>
    <row r="19" spans="1:8" s="7" customFormat="1" ht="47.25">
      <c r="A19" s="19" t="s">
        <v>12</v>
      </c>
      <c r="B19" s="21">
        <v>18791.599999999999</v>
      </c>
      <c r="C19" s="21">
        <v>71191.3</v>
      </c>
      <c r="D19" s="21">
        <v>1522.1</v>
      </c>
      <c r="E19" s="21">
        <v>1442.9</v>
      </c>
      <c r="F19" s="17">
        <f t="shared" si="1"/>
        <v>94.796662505748657</v>
      </c>
      <c r="G19" s="17">
        <f t="shared" si="2"/>
        <v>7.6784307882245271</v>
      </c>
      <c r="H19" s="17">
        <f t="shared" si="0"/>
        <v>2.0267925996575427</v>
      </c>
    </row>
    <row r="20" spans="1:8" s="7" customFormat="1" ht="47.25">
      <c r="A20" s="19" t="s">
        <v>20</v>
      </c>
      <c r="B20" s="21">
        <v>67539.399999999994</v>
      </c>
      <c r="C20" s="21">
        <v>82073</v>
      </c>
      <c r="D20" s="21">
        <v>30947.9</v>
      </c>
      <c r="E20" s="21">
        <v>30762.400000000001</v>
      </c>
      <c r="F20" s="17">
        <f t="shared" si="1"/>
        <v>99.400605533816517</v>
      </c>
      <c r="G20" s="17">
        <f t="shared" si="2"/>
        <v>45.547339775005405</v>
      </c>
      <c r="H20" s="17">
        <f t="shared" si="0"/>
        <v>37.481754048225362</v>
      </c>
    </row>
    <row r="21" spans="1:8" s="7" customFormat="1" ht="32.25" customHeight="1">
      <c r="A21" s="19" t="s">
        <v>13</v>
      </c>
      <c r="B21" s="21">
        <v>42218.5</v>
      </c>
      <c r="C21" s="21">
        <v>42480.5</v>
      </c>
      <c r="D21" s="21">
        <v>21087.1</v>
      </c>
      <c r="E21" s="21">
        <v>21082.3</v>
      </c>
      <c r="F21" s="17">
        <f t="shared" si="1"/>
        <v>99.977237268282508</v>
      </c>
      <c r="G21" s="17">
        <f t="shared" si="2"/>
        <v>49.936165425109841</v>
      </c>
      <c r="H21" s="17">
        <f t="shared" si="0"/>
        <v>49.628182342486546</v>
      </c>
    </row>
    <row r="22" spans="1:8" s="7" customFormat="1" ht="63.75" customHeight="1">
      <c r="A22" s="19" t="s">
        <v>17</v>
      </c>
      <c r="B22" s="21">
        <v>568358.5</v>
      </c>
      <c r="C22" s="21">
        <v>631694.6</v>
      </c>
      <c r="D22" s="21">
        <v>301999.5</v>
      </c>
      <c r="E22" s="21">
        <v>291056.59999999998</v>
      </c>
      <c r="F22" s="17">
        <f t="shared" si="1"/>
        <v>96.376517179664205</v>
      </c>
      <c r="G22" s="17">
        <f t="shared" si="2"/>
        <v>51.210037326792857</v>
      </c>
      <c r="H22" s="17">
        <f t="shared" si="0"/>
        <v>46.075524470210759</v>
      </c>
    </row>
    <row r="23" spans="1:8" s="7" customFormat="1" ht="65.25" customHeight="1">
      <c r="A23" s="19" t="s">
        <v>18</v>
      </c>
      <c r="B23" s="21">
        <v>558653</v>
      </c>
      <c r="C23" s="21">
        <v>700383.1</v>
      </c>
      <c r="D23" s="21">
        <v>234528.9</v>
      </c>
      <c r="E23" s="21">
        <v>228511</v>
      </c>
      <c r="F23" s="17">
        <f t="shared" si="1"/>
        <v>97.434047573667897</v>
      </c>
      <c r="G23" s="17">
        <f t="shared" si="2"/>
        <v>40.903924260677023</v>
      </c>
      <c r="H23" s="17">
        <f t="shared" si="0"/>
        <v>32.626572514385344</v>
      </c>
    </row>
    <row r="24" spans="1:8" s="8" customFormat="1" ht="23.25" customHeight="1">
      <c r="A24" s="9" t="s">
        <v>1</v>
      </c>
      <c r="B24" s="11">
        <v>42497.5</v>
      </c>
      <c r="C24" s="11">
        <v>119087.5</v>
      </c>
      <c r="D24" s="11">
        <v>41741.300000000003</v>
      </c>
      <c r="E24" s="11">
        <v>37566.1</v>
      </c>
      <c r="F24" s="18">
        <f t="shared" si="1"/>
        <v>89.997436591577156</v>
      </c>
      <c r="G24" s="18">
        <f t="shared" si="2"/>
        <v>88.396023295487964</v>
      </c>
      <c r="H24" s="18">
        <f>E24/C24*100</f>
        <v>31.544956439592735</v>
      </c>
    </row>
    <row r="25" spans="1:8" s="8" customFormat="1" ht="23.25" customHeight="1">
      <c r="A25" s="10" t="s">
        <v>2</v>
      </c>
      <c r="B25" s="12">
        <f>B6+B24</f>
        <v>5649670.7999999998</v>
      </c>
      <c r="C25" s="12">
        <f>C6+C24</f>
        <v>5850650.4999999981</v>
      </c>
      <c r="D25" s="12">
        <f>D6+D24</f>
        <v>2902984.5999999996</v>
      </c>
      <c r="E25" s="12">
        <f>E6+E24</f>
        <v>2764423.9999999995</v>
      </c>
      <c r="F25" s="18">
        <f t="shared" si="1"/>
        <v>95.226960556387368</v>
      </c>
      <c r="G25" s="18">
        <f t="shared" si="2"/>
        <v>48.93070937867742</v>
      </c>
      <c r="H25" s="18">
        <f>E25/C25*100</f>
        <v>47.24985708854085</v>
      </c>
    </row>
    <row r="26" spans="1:8" ht="31.15" customHeight="1"/>
    <row r="27" spans="1:8" ht="51" customHeight="1">
      <c r="A27" s="33" t="s">
        <v>28</v>
      </c>
      <c r="B27" s="34"/>
      <c r="C27" s="34"/>
      <c r="D27" s="34"/>
      <c r="E27" s="34"/>
      <c r="F27" s="34"/>
      <c r="G27" s="34"/>
      <c r="H27" s="34"/>
    </row>
  </sheetData>
  <mergeCells count="2">
    <mergeCell ref="A1:H1"/>
    <mergeCell ref="A27:H27"/>
  </mergeCells>
  <pageMargins left="0.19685039370078741" right="0" top="0.39370078740157483" bottom="0.19685039370078741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01.07.2026</vt:lpstr>
      <vt:lpstr>'на 01.07.2026'!Заголовки_для_печати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2026-05-14T05:32:48Z</cp:lastPrinted>
  <dcterms:created xsi:type="dcterms:W3CDTF">2014-10-03T02:53:10Z</dcterms:created>
  <dcterms:modified xsi:type="dcterms:W3CDTF">2026-08-18T13:21:06Z</dcterms:modified>
</cp:coreProperties>
</file>