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22980" windowHeight="11910"/>
  </bookViews>
  <sheets>
    <sheet name="п.2.5" sheetId="5" r:id="rId1"/>
  </sheets>
  <definedNames>
    <definedName name="_xlnm._FilterDatabase" localSheetId="0" hidden="1">п.2.5!$A$1:$F$22</definedName>
    <definedName name="_xlnm.Print_Titles" localSheetId="0">п.2.5!$3:$4</definedName>
    <definedName name="_xlnm.Print_Area" localSheetId="0">п.2.5!$A$1:$H$25</definedName>
  </definedNames>
  <calcPr calcId="125725"/>
</workbook>
</file>

<file path=xl/calcChain.xml><?xml version="1.0" encoding="utf-8"?>
<calcChain xmlns="http://schemas.openxmlformats.org/spreadsheetml/2006/main">
  <c r="G6" i="5"/>
  <c r="G7"/>
  <c r="G8"/>
  <c r="G9"/>
  <c r="G10"/>
  <c r="G11"/>
  <c r="G12"/>
  <c r="G13"/>
  <c r="G14"/>
  <c r="G15"/>
  <c r="G16"/>
  <c r="G17"/>
  <c r="G18"/>
  <c r="G19"/>
  <c r="G20"/>
  <c r="G21"/>
  <c r="G22"/>
  <c r="G23"/>
  <c r="G24"/>
  <c r="G5"/>
  <c r="E13"/>
  <c r="E23"/>
  <c r="D22" l="1"/>
  <c r="D24" s="1"/>
  <c r="C22"/>
  <c r="C24" s="1"/>
  <c r="B22"/>
  <c r="B24" s="1"/>
  <c r="E24" l="1"/>
  <c r="E22"/>
  <c r="E6"/>
  <c r="E7"/>
  <c r="E8"/>
  <c r="E9"/>
  <c r="E10"/>
  <c r="E11"/>
  <c r="E12"/>
  <c r="E14"/>
  <c r="E15"/>
  <c r="E16"/>
  <c r="E17"/>
  <c r="E18"/>
  <c r="E19"/>
  <c r="E20"/>
  <c r="E21"/>
  <c r="E5"/>
</calcChain>
</file>

<file path=xl/sharedStrings.xml><?xml version="1.0" encoding="utf-8"?>
<sst xmlns="http://schemas.openxmlformats.org/spreadsheetml/2006/main" count="49" uniqueCount="49">
  <si>
    <t>Наименование</t>
  </si>
  <si>
    <t>(тыс.рублей)</t>
  </si>
  <si>
    <t xml:space="preserve">7. Муниципальная программа "Охрана окружающей среды в границах города Урай" </t>
  </si>
  <si>
    <t>8. Муниципальная программа "Развитие транспортной системы города Урай"</t>
  </si>
  <si>
    <t xml:space="preserve">4. Муниципальная программа "Развитие гражданского общества на территории города Урай" </t>
  </si>
  <si>
    <t xml:space="preserve">3. Муниципальная программа "Культура города Урай" </t>
  </si>
  <si>
    <t>5=4/2*100%</t>
  </si>
  <si>
    <t>Итого по муниципальным программам</t>
  </si>
  <si>
    <t>Непрограммные направления деятельности</t>
  </si>
  <si>
    <t>Всего расходов</t>
  </si>
  <si>
    <t xml:space="preserve">9. Муниципальная программа "Укрепление межнационального и межконфессионального согласия, профилактика экстремизма на территории  города Урай" </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</si>
  <si>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</si>
  <si>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13. Муниципальная программа "Формирование комфортной городской среды города Урай"</t>
  </si>
  <si>
    <t xml:space="preserve">15. Муниципальная программа "Управление муниципальными финансами в городе Урай" </t>
  </si>
  <si>
    <t>Причины отклонения фактического исполнения от первоначально утвержденного плана 2025 года 
(менее 95% и более 105% к годовому плану)</t>
  </si>
  <si>
    <t>Причины отклонения фактического исполнения от уточненного плана 2025 года
(менее 95% и более 105% к годовому плану)</t>
  </si>
  <si>
    <t>Сведения о фактически произведенных расходах на реализацию муниципальных программ и непрограммных направлений деятельности  в сравнении с первоначально утвержденными решением на 2025 год о бюджете значениями и с уточненными значениями с учетом внесенных изменений</t>
  </si>
  <si>
    <t>1. Муниципальная программа "Развитие образования и молодежной политики в городе Урай"</t>
  </si>
  <si>
    <t>2. Муниципальная программа "Развитие физической культуры, спорта и туризма в городе Урай и укрепление здоровья граждан города Урай"</t>
  </si>
  <si>
    <t xml:space="preserve">5. Муниципальная программа "Улучшение жилищных условий жителей, проживающих на территории муниципального образования города Урай" </t>
  </si>
  <si>
    <t xml:space="preserve">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</si>
  <si>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 xml:space="preserve">10. Муниципальная программа "Профилактика правонарушений на территории города Урай" </t>
  </si>
  <si>
    <t xml:space="preserve">12. Муниципальная программа "Информационное общество - Урай" </t>
  </si>
  <si>
    <t xml:space="preserve">14. Муниципальная программа "Обеспечение градостроительной деятельности на территории города Урай" </t>
  </si>
  <si>
    <t>16. Муниципальная программа "Совершенствование и развитие муниципального управления в городе Урай"</t>
  </si>
  <si>
    <t>17. Муниципальная программа "Развитие жилищно-коммунального комплекса и повышение энергетической эффективности в городе Урай"</t>
  </si>
  <si>
    <t xml:space="preserve">Средства резервного фонда администрации г.Урай предусмотрены на финансовое обеспечение непредвиденных расходов, необходимость в которых может возникнуть после принятия бюджета на соответствующий финансовый год. Потребность отсутствовала. </t>
  </si>
  <si>
    <t xml:space="preserve">Первоначально утвержденный план на 2025 год (решение Думы г.Урай от 29.11.2024 №81)  </t>
  </si>
  <si>
    <t>Уточненный план на 2025 год (решение Думы г.Урай от 19.12.2025 №109 с учетом внесенных изменений в сводную бюджетную роспись (далее также -уточненная сводная бюджетная роспись)</t>
  </si>
  <si>
    <t>Исполнено на 01.01.2026 (за 2025 год)</t>
  </si>
  <si>
    <r>
      <t xml:space="preserve">% исполнения к </t>
    </r>
    <r>
      <rPr>
        <b/>
        <u/>
        <sz val="11"/>
        <rFont val="Times New Roman"/>
        <family val="1"/>
        <charset val="204"/>
      </rPr>
      <t>первоначально утвержденному</t>
    </r>
    <r>
      <rPr>
        <b/>
        <sz val="11"/>
        <rFont val="Times New Roman"/>
        <family val="1"/>
        <charset val="204"/>
      </rPr>
      <t xml:space="preserve"> плану 2025 года</t>
    </r>
  </si>
  <si>
    <r>
      <t>% исполнения к уточненной сводной бюджетной росписи</t>
    </r>
    <r>
      <rPr>
        <b/>
        <u/>
        <sz val="11"/>
        <rFont val="Times New Roman"/>
        <family val="1"/>
        <charset val="204"/>
      </rPr>
      <t xml:space="preserve"> (уточненному</t>
    </r>
    <r>
      <rPr>
        <b/>
        <sz val="11"/>
        <rFont val="Times New Roman"/>
        <family val="1"/>
        <charset val="204"/>
      </rPr>
      <t xml:space="preserve"> плану 2025 года)</t>
    </r>
  </si>
  <si>
    <t>Отклонение исполнения к первоначально утвержденному плану обусловлено дополнительным выделением средств на проведение спортивных мероприятий, посвященных юбилейным датам (80-летию Победы в ВОВ, 60-летие со дня образования города Урай и 65-летие Шаимской нефти). Создание Аллеи спортивной славы", доски почета, приобретение уличного монитора. Перераспределение бюджетных ассигнований по результатам проведенного конкурса на предоставление субсидий СОНКО.</t>
  </si>
  <si>
    <t xml:space="preserve">Отклонение исполнения к первоначально утвержденному плану обусловлено дополнительным выделением средств на выполнение работ по объекту "Средняя школа в мкр. 1А (Общеобразовательная организация с универсальной безбарьерной средой). Увеличение ассигнований на реализацию переданных гос.полномочий в области образования (госстандарт). Выполнение ремонтных работ по охранно-пожарной сигнализации МБОУ "Гимназия им А.И.Яковлева". Подготовка образовательных организаций к новому учебному 2025-2026 гг. </t>
  </si>
  <si>
    <t>Отклонение исполнения к первоначально утвержденному плану обусловлено уменьшением ассигнований в связи с отсутствием заявок по итогам проводимых отборов на предоставление грантов СОНКО, на организацию благоустройства в границах территории ТОС.</t>
  </si>
  <si>
    <t xml:space="preserve">Отклонение исполнения к первоначально утвержденному плану обусловлено увеличением объема субсидии ОБ под фактическую потребность в рамках реализации муниципальным образованием полномочий в области строительства и жилищных отношений (приобретение жилья, выплата возмещения за жилые помещения, на предоставление субсидии участникам специальной военной операции, членам их семей, состоящим на учете в качестве нуждающихся в жилых помещениях) (единая субсидия).  </t>
  </si>
  <si>
    <t>Отклонение исполнения к первоначально утвержденному плану обусловлено выделением дополнительных средств на текущее содержание МКУ "ЕДДС" (досчет индексации фонда оплаты труда до 7,6% с 01.10.2025). Приобретение аварийно-спасательного автомобиля, дооборудование автомобиля специальным оборудованием.</t>
  </si>
  <si>
    <t xml:space="preserve">Отклонение исполнения к первоначально утвержденному плану обусловлено дополнительным выделением средств на организацию и проведение юбилейных мероприятий, посвященных 80-летию Победы в ВОВ, 60-летие со дня образования города Урай и 65-летие Шаимской нефти, 95-летие округа </t>
  </si>
  <si>
    <t>Отклонение исполнения к первоначально утвержденному плану обусловлено дополнительным выделением средств на реализацию муниципальных программ формирования современной городской среды. Обустройство и содержание снежных городков, благоустройство зоны захоронения с установкой Мемориала Памяти воинам погибшим на СВО на кладбище №4.</t>
  </si>
  <si>
    <t xml:space="preserve">Отклонение исполнения к первоначально утвержденному плану обусловлено уменьшением ассигнований, предусмотренных на разработку стратегического мастер-плана города Урай, в связи с не принятием на уровне законодательства РФ (Градостроительный кодекс РФ) нормативных документов, устанавливающих определение "мастер-план", порядок по его разработке и содержанию. Устройство проездов мкр.Солнечный, 2,3 этапы в щебеночном исполнении при выдаче земельных участков льготным категориям граждан. </t>
  </si>
  <si>
    <t>Отклонение исполнения к первоначально утвержденному плану обусловлено уменьшением ассигнований на реализацию мероприятий по модернизации коммунальной инфраструктуры ХМАО-Югры, на реализацию полномочий в сфере ЖКХ (экономия средств по результатам проведения конкурсных процедур на подготовку сетей к ОЗП) (средства ОБ, МБ).</t>
  </si>
  <si>
    <t>Отклонение исполнения к первоначально утвержденному плану обусловлено дополнительным выделением средств на предоставление дополнительной меры соц.поддержки гражданам, заключившим контракт о прохождении военной службы в Вооруженных силах Российской Федерации  и гражданам, оказавшим содействие в привлечении граждан к заключению контракта с Министерством обороны от военного комиссариата города Урай. Использование (перераспределение) средств резервного фонда администрации города Урай на мероприятия, связанные с СВО. Дополнительно выделены средства из резервного фонда Правительства ХМАО-Югры на поощрение мобилизационных групп городского округа Урай.</t>
  </si>
  <si>
    <t>Отклонение исполнения к первоначально утвержденному плану обусловлено дополнительным выделением средств на ликвидацию мест несанкционированного размещения отходов на территории города Урай.</t>
  </si>
  <si>
    <t xml:space="preserve">Освоение средств осуществлялось по факту выполнения работ. Не освоены средства, предусмотренные на разработку ПСД объекта «Реконструкция КОС», в связи с принятием решения проектировщиком об одностороннем отказе от исполнения контракта. Ведется претензионная работа, заказчиком оспаривается данное решение.  Оплата услуг по энергосбережению и повышению энергетической эффективности за декабрь 2025 года, согласно условиям муниципального контракта, будет произведена в январе 2026 года. </t>
  </si>
  <si>
    <t xml:space="preserve"> Отклонение исполнения к первоначально утвержденному плану обусловлено дополнительным выделением средств на приведение автомобильных дорог местного значения в нормативное состояние (средства ОБ, МБ). Выполнение корректировки ПСД реконструкции объект "Объездная автомобильная дорога г.Урай". Субсидирование городских маршрутов №2,7,11 (период с 01.04.2025-31.12.2025), сезонные маршруты №5,6,8,9 (период с 01.05.2025 - по 30.09.2025). Увеличение бюджетных ассигнований на предоставление субсидии на частичное возмещение затрат по транспортному обслуживанию населения и юридических лиц при переправлении через реку Конда.</t>
  </si>
  <si>
    <t>Отклонение исполнения к первоначально утвержденному плану обусловлено выделением средств на выкуп недвижимого имущества под опорный пункт полиции (мкр.1Д, д.6, кв.1001). Развитие системы видеонаблюдения "Безопасный город" (установка доп.камер видеонаблюдения), рост тарифа на обслуживание системы. Система нейросетевой аналитики камер видеонаблюдения (модуль ТКО).</t>
  </si>
  <si>
    <t xml:space="preserve">Отклонение исполнения к первоначально утвержденному плану обусловлено дополнительным выделением средств на поддержку сельскохозяйственного производства (в связи с увеличением ставок субсидии на молоко и молочную продукцию в 2 раза с распространением действия с 01.01.2025).  </t>
  </si>
  <si>
    <t xml:space="preserve">Отклонение исполнения к первоначально утвержденному плану обусловлено дополнительным выделением средств на текущее содержание администрации (досчет индексации фонда оплаты труда до 7,6% с 01.10.2025, индексация пенсии за выслугу лет рост 3,8%, увеличение объема бюджетных ассигнований на командировочные расходы, на компенсацию льготного проезда согласно фактически предоставленных документов на оплату). Текущее содержание МКУ "УМТО", МКУ "ЦБУ" (заработная плата, начисления на оплату труда, досчет индексации фонда оплаты труда до 7,6% с 01.10.2025, компенсация льготного проезда). Обновление автопарка МКУ "УМТО". Приобретение оборудования ИКТ, запасных частей к компьютерной техники, мебели, ремонт кабинетов в здании администрации. Организация и проведение мероприятий, посвященных 60-летию города Урай. </t>
  </si>
  <si>
    <t xml:space="preserve">Отклонение исполнения к уточненной сводной бюджетной росписи обусловлено оплатой по факту выполненных работ. Неосвоение средств  по объекту "Объездная автомобильная дорога г. Урай" в связи с проверкой документов которые находятся на входном контроле на гос.экспертизе (идет проверка проектной документации для заключения договора на выполнение проектных работ), а так же исполнения МК (переходящие контракты)  по транспортному обслуживанию населения на городских круглогодичных автобусных маршрутах №1,2,7,11,17 за декабрь 2025 года. Оплата будет произведена в январе 2026 года. 
</t>
  </si>
</sst>
</file>

<file path=xl/styles.xml><?xml version="1.0" encoding="utf-8"?>
<styleSheet xmlns="http://schemas.openxmlformats.org/spreadsheetml/2006/main">
  <numFmts count="7">
    <numFmt numFmtId="164" formatCode="_-* #,##0.00_р_._-;\-* #,##0.00_р_._-;_-* &quot;-&quot;??_р_._-;_-@_-"/>
    <numFmt numFmtId="165" formatCode="_(* #,##0.0_);_(* \(#,##0.0\);_(* &quot;-&quot;??_);_(@_)"/>
    <numFmt numFmtId="166" formatCode="_-* #,##0.0_р_._-;\-* #,##0.0_р_._-;_-* &quot;-&quot;??_р_._-;_-@_-"/>
    <numFmt numFmtId="167" formatCode="#,##0.0;[Red]\-#,##0.0;0.0"/>
    <numFmt numFmtId="168" formatCode="0.0"/>
    <numFmt numFmtId="169" formatCode="_-* #,##0.0\ _₽_-;\-* #,##0.0\ _₽_-;_-* &quot;-&quot;?\ _₽_-;_-@_-"/>
    <numFmt numFmtId="170" formatCode="#,##0.0"/>
  </numFmts>
  <fonts count="15">
    <font>
      <sz val="11"/>
      <color theme="1"/>
      <name val="Calibri"/>
      <family val="2"/>
      <charset val="204"/>
      <scheme val="minor"/>
    </font>
    <font>
      <sz val="10"/>
      <name val="Arial"/>
      <family val="2"/>
      <charset val="204"/>
    </font>
    <font>
      <sz val="11"/>
      <color theme="1"/>
      <name val="Calibri"/>
      <family val="2"/>
      <charset val="204"/>
      <scheme val="minor"/>
    </font>
    <font>
      <sz val="10"/>
      <name val="Times New Roman"/>
      <family val="1"/>
      <charset val="204"/>
    </font>
    <font>
      <b/>
      <sz val="10"/>
      <name val="Times New Roman"/>
      <family val="1"/>
      <charset val="204"/>
    </font>
    <font>
      <i/>
      <sz val="10"/>
      <name val="Times New Roman"/>
      <family val="1"/>
      <charset val="204"/>
    </font>
    <font>
      <sz val="11"/>
      <name val="Times New Roman"/>
      <family val="1"/>
      <charset val="204"/>
    </font>
    <font>
      <sz val="12"/>
      <name val="Times New Roman"/>
      <family val="1"/>
      <charset val="204"/>
    </font>
    <font>
      <b/>
      <sz val="12"/>
      <name val="Times New Roman"/>
      <family val="1"/>
      <charset val="204"/>
    </font>
    <font>
      <b/>
      <sz val="11"/>
      <name val="Times New Roman"/>
      <family val="1"/>
      <charset val="204"/>
    </font>
    <font>
      <sz val="11"/>
      <color theme="1"/>
      <name val="Times New Roman"/>
      <family val="1"/>
      <charset val="204"/>
    </font>
    <font>
      <b/>
      <sz val="11"/>
      <color rgb="FF1A1A1A"/>
      <name val="Times New Roman"/>
      <family val="1"/>
      <charset val="204"/>
    </font>
    <font>
      <b/>
      <i/>
      <sz val="11"/>
      <name val="Times New Roman"/>
      <family val="1"/>
      <charset val="204"/>
    </font>
    <font>
      <b/>
      <sz val="13"/>
      <name val="Times New Roman"/>
      <family val="1"/>
      <charset val="204"/>
    </font>
    <font>
      <b/>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0" fontId="1" fillId="0" borderId="0"/>
  </cellStyleXfs>
  <cellXfs count="55">
    <xf numFmtId="0" fontId="0" fillId="0" borderId="0" xfId="0"/>
    <xf numFmtId="0" fontId="3" fillId="0" borderId="0" xfId="0" applyFont="1" applyProtection="1">
      <protection locked="0"/>
    </xf>
    <xf numFmtId="166" fontId="3" fillId="0" borderId="0" xfId="2" applyNumberFormat="1" applyFont="1" applyProtection="1">
      <protection locked="0"/>
    </xf>
    <xf numFmtId="166" fontId="3" fillId="0" borderId="0" xfId="2" applyNumberFormat="1" applyFont="1" applyFill="1" applyProtection="1">
      <protection locked="0"/>
    </xf>
    <xf numFmtId="0" fontId="5" fillId="0" borderId="0" xfId="0" applyFont="1" applyFill="1" applyProtection="1">
      <protection locked="0"/>
    </xf>
    <xf numFmtId="0" fontId="4" fillId="2" borderId="0" xfId="0" applyFont="1" applyFill="1" applyProtection="1">
      <protection locked="0"/>
    </xf>
    <xf numFmtId="0" fontId="6" fillId="0" borderId="0" xfId="0" applyFont="1" applyFill="1" applyProtection="1">
      <protection locked="0"/>
    </xf>
    <xf numFmtId="0" fontId="3" fillId="0" borderId="0" xfId="0" applyFont="1" applyAlignment="1" applyProtection="1">
      <alignment vertical="center"/>
      <protection locked="0"/>
    </xf>
    <xf numFmtId="167" fontId="7" fillId="0" borderId="1" xfId="1" applyNumberFormat="1" applyFont="1" applyFill="1" applyBorder="1" applyAlignment="1" applyProtection="1">
      <protection hidden="1"/>
    </xf>
    <xf numFmtId="167" fontId="8" fillId="0" borderId="1" xfId="1" applyNumberFormat="1" applyFont="1" applyFill="1" applyBorder="1" applyAlignment="1" applyProtection="1">
      <protection hidden="1"/>
    </xf>
    <xf numFmtId="165" fontId="7" fillId="0" borderId="1" xfId="0" applyNumberFormat="1" applyFont="1" applyFill="1" applyBorder="1" applyAlignment="1" applyProtection="1">
      <alignment horizontal="right" wrapText="1"/>
      <protection locked="0"/>
    </xf>
    <xf numFmtId="0" fontId="7" fillId="0" borderId="1" xfId="0" applyFont="1" applyFill="1" applyBorder="1" applyAlignment="1" applyProtection="1">
      <alignment vertical="center" wrapText="1"/>
      <protection locked="0"/>
    </xf>
    <xf numFmtId="0" fontId="7" fillId="0" borderId="1" xfId="0" applyNumberFormat="1" applyFont="1" applyFill="1" applyBorder="1" applyAlignment="1" applyProtection="1">
      <alignment horizontal="left" vertical="center" wrapText="1"/>
      <protection locked="0"/>
    </xf>
    <xf numFmtId="49" fontId="7" fillId="0" borderId="1" xfId="0" applyNumberFormat="1" applyFont="1" applyFill="1" applyBorder="1" applyAlignment="1" applyProtection="1">
      <alignment horizontal="left" vertical="center" wrapText="1"/>
      <protection locked="0"/>
    </xf>
    <xf numFmtId="0" fontId="7" fillId="0" borderId="0" xfId="0" applyFont="1" applyAlignment="1" applyProtection="1">
      <alignment vertical="center"/>
      <protection locked="0"/>
    </xf>
    <xf numFmtId="166" fontId="9" fillId="2" borderId="1" xfId="2" applyNumberFormat="1" applyFont="1" applyFill="1" applyBorder="1" applyAlignment="1" applyProtection="1">
      <alignment horizontal="right" wrapText="1" shrinkToFit="1"/>
      <protection locked="0"/>
    </xf>
    <xf numFmtId="0" fontId="4" fillId="2" borderId="1" xfId="0" applyFont="1" applyFill="1" applyBorder="1" applyProtection="1">
      <protection locked="0"/>
    </xf>
    <xf numFmtId="2" fontId="9" fillId="2" borderId="1" xfId="0" applyNumberFormat="1" applyFont="1" applyFill="1" applyBorder="1" applyAlignment="1">
      <alignment horizontal="center" vertical="center" wrapText="1"/>
    </xf>
    <xf numFmtId="0" fontId="6" fillId="0" borderId="1" xfId="1" applyFont="1" applyBorder="1" applyAlignment="1">
      <alignment wrapText="1"/>
    </xf>
    <xf numFmtId="0" fontId="6" fillId="0" borderId="1" xfId="0" applyNumberFormat="1" applyFont="1" applyFill="1" applyBorder="1" applyAlignment="1" applyProtection="1">
      <alignment wrapText="1"/>
      <protection locked="0"/>
    </xf>
    <xf numFmtId="0" fontId="10" fillId="2" borderId="1" xfId="2" applyNumberFormat="1" applyFont="1" applyFill="1" applyBorder="1" applyAlignment="1">
      <alignment horizontal="left" wrapText="1"/>
    </xf>
    <xf numFmtId="0" fontId="6" fillId="2" borderId="1" xfId="0" applyNumberFormat="1" applyFont="1" applyFill="1" applyBorder="1" applyAlignment="1" applyProtection="1">
      <alignment wrapText="1"/>
      <protection locked="0"/>
    </xf>
    <xf numFmtId="165" fontId="6" fillId="0" borderId="1" xfId="0" applyNumberFormat="1" applyFont="1" applyFill="1" applyBorder="1" applyProtection="1">
      <protection locked="0"/>
    </xf>
    <xf numFmtId="0" fontId="6" fillId="0" borderId="1" xfId="0" applyFont="1" applyFill="1" applyBorder="1" applyAlignment="1" applyProtection="1">
      <alignment wrapText="1"/>
      <protection locked="0"/>
    </xf>
    <xf numFmtId="165" fontId="6" fillId="0" borderId="1" xfId="0" applyNumberFormat="1" applyFont="1" applyFill="1" applyBorder="1" applyAlignment="1" applyProtection="1">
      <alignment wrapText="1"/>
      <protection locked="0"/>
    </xf>
    <xf numFmtId="0" fontId="4" fillId="0" borderId="1" xfId="0" applyFont="1" applyBorder="1" applyProtection="1">
      <protection locked="0"/>
    </xf>
    <xf numFmtId="0" fontId="9" fillId="0" borderId="1" xfId="0" applyFont="1" applyBorder="1" applyAlignment="1" applyProtection="1">
      <alignment horizontal="center" vertical="center"/>
      <protection locked="0"/>
    </xf>
    <xf numFmtId="0" fontId="11" fillId="3" borderId="1" xfId="0" applyFont="1" applyFill="1" applyBorder="1" applyAlignment="1">
      <alignment horizontal="center" vertical="center" wrapText="1"/>
    </xf>
    <xf numFmtId="170" fontId="9" fillId="0" borderId="1" xfId="0" applyNumberFormat="1" applyFont="1" applyBorder="1" applyProtection="1">
      <protection locked="0"/>
    </xf>
    <xf numFmtId="167" fontId="9" fillId="0" borderId="1" xfId="1" applyNumberFormat="1" applyFont="1" applyFill="1" applyBorder="1" applyAlignment="1" applyProtection="1">
      <protection hidden="1"/>
    </xf>
    <xf numFmtId="0" fontId="9" fillId="2" borderId="1" xfId="0" applyFont="1" applyFill="1" applyBorder="1" applyAlignment="1" applyProtection="1">
      <alignment horizontal="left" vertical="center" wrapText="1" shrinkToFit="1"/>
      <protection locked="0"/>
    </xf>
    <xf numFmtId="0" fontId="9" fillId="0" borderId="1" xfId="0" applyFont="1" applyBorder="1" applyAlignment="1" applyProtection="1">
      <alignment vertical="center" wrapText="1"/>
      <protection locked="0"/>
    </xf>
    <xf numFmtId="0" fontId="9" fillId="0" borderId="1" xfId="0" applyFont="1" applyBorder="1" applyAlignment="1" applyProtection="1">
      <alignment vertical="center"/>
      <protection locked="0"/>
    </xf>
    <xf numFmtId="0" fontId="3" fillId="0" borderId="2" xfId="0" applyFont="1" applyBorder="1" applyAlignment="1" applyProtection="1">
      <alignment horizontal="center" vertical="center"/>
      <protection locked="0"/>
    </xf>
    <xf numFmtId="0" fontId="6" fillId="0" borderId="1" xfId="0" applyFont="1" applyFill="1" applyBorder="1" applyAlignment="1">
      <alignment wrapText="1"/>
    </xf>
    <xf numFmtId="0" fontId="12" fillId="2" borderId="1" xfId="0" applyFont="1" applyFill="1" applyBorder="1" applyAlignment="1" applyProtection="1">
      <protection locked="0"/>
    </xf>
    <xf numFmtId="0" fontId="6" fillId="0" borderId="1" xfId="0" applyFont="1" applyBorder="1" applyAlignment="1" applyProtection="1">
      <alignment wrapText="1"/>
      <protection locked="0"/>
    </xf>
    <xf numFmtId="0" fontId="9" fillId="0" borderId="1" xfId="0" applyFont="1" applyBorder="1" applyAlignment="1" applyProtection="1">
      <protection locked="0"/>
    </xf>
    <xf numFmtId="0" fontId="6" fillId="0" borderId="0" xfId="0" applyFont="1" applyAlignment="1" applyProtection="1">
      <protection locked="0"/>
    </xf>
    <xf numFmtId="0" fontId="10" fillId="0" borderId="1" xfId="0" applyNumberFormat="1" applyFont="1" applyFill="1" applyBorder="1" applyAlignment="1">
      <alignment horizontal="left" wrapText="1"/>
    </xf>
    <xf numFmtId="0" fontId="3" fillId="0" borderId="2" xfId="0" applyFont="1" applyBorder="1" applyAlignment="1" applyProtection="1">
      <alignment horizontal="center"/>
      <protection locked="0"/>
    </xf>
    <xf numFmtId="0" fontId="6" fillId="0" borderId="1" xfId="0" applyFont="1" applyFill="1" applyBorder="1" applyAlignment="1">
      <alignment horizontal="left" vertical="center" wrapText="1"/>
    </xf>
    <xf numFmtId="0" fontId="6" fillId="0" borderId="1" xfId="1" applyFont="1" applyFill="1" applyBorder="1" applyAlignment="1">
      <alignment wrapText="1"/>
    </xf>
    <xf numFmtId="0" fontId="10" fillId="0" borderId="1" xfId="0" applyFont="1" applyFill="1" applyBorder="1" applyAlignment="1">
      <alignment horizontal="left" vertical="center" wrapText="1"/>
    </xf>
    <xf numFmtId="0" fontId="6" fillId="2" borderId="1" xfId="0" applyFont="1" applyFill="1" applyBorder="1" applyAlignment="1">
      <alignment horizontal="left" wrapText="1"/>
    </xf>
    <xf numFmtId="0" fontId="6" fillId="0" borderId="3" xfId="1" applyFont="1" applyFill="1" applyBorder="1" applyAlignment="1">
      <alignment wrapText="1"/>
    </xf>
    <xf numFmtId="0" fontId="6" fillId="0" borderId="1" xfId="1" applyNumberFormat="1" applyFont="1" applyFill="1" applyBorder="1" applyAlignment="1">
      <alignment wrapText="1"/>
    </xf>
    <xf numFmtId="169" fontId="9" fillId="0" borderId="1" xfId="0" applyNumberFormat="1" applyFont="1" applyBorder="1" applyAlignment="1" applyProtection="1">
      <alignment horizontal="right"/>
      <protection locked="0"/>
    </xf>
    <xf numFmtId="167" fontId="9" fillId="0" borderId="1" xfId="1" applyNumberFormat="1" applyFont="1" applyFill="1" applyBorder="1" applyAlignment="1" applyProtection="1">
      <alignment horizontal="right"/>
      <protection hidden="1"/>
    </xf>
    <xf numFmtId="166" fontId="6" fillId="0" borderId="0" xfId="2" applyNumberFormat="1" applyFont="1" applyBorder="1" applyAlignment="1" applyProtection="1">
      <alignment horizontal="right"/>
      <protection locked="0"/>
    </xf>
    <xf numFmtId="0" fontId="13" fillId="0" borderId="0" xfId="0" applyFont="1" applyAlignment="1" applyProtection="1">
      <alignment horizontal="center" wrapText="1"/>
      <protection locked="0"/>
    </xf>
    <xf numFmtId="0" fontId="3" fillId="0" borderId="2" xfId="4" applyFont="1" applyBorder="1" applyAlignment="1">
      <alignment horizontal="center" vertical="center" wrapText="1"/>
    </xf>
    <xf numFmtId="1" fontId="3" fillId="2" borderId="2" xfId="0" applyNumberFormat="1" applyFont="1" applyFill="1" applyBorder="1" applyAlignment="1">
      <alignment horizontal="center" vertical="center" wrapText="1"/>
    </xf>
    <xf numFmtId="168" fontId="6" fillId="0" borderId="1" xfId="1" applyNumberFormat="1" applyFont="1" applyFill="1" applyBorder="1" applyAlignment="1">
      <alignment wrapText="1"/>
    </xf>
    <xf numFmtId="168" fontId="9" fillId="0" borderId="1" xfId="1" applyNumberFormat="1" applyFont="1" applyFill="1" applyBorder="1" applyAlignment="1">
      <alignment wrapText="1"/>
    </xf>
  </cellXfs>
  <cellStyles count="5">
    <cellStyle name="Обычный" xfId="0" builtinId="0"/>
    <cellStyle name="Обычный 2" xfId="1"/>
    <cellStyle name="Обычный 2 2" xfId="4"/>
    <cellStyle name="Финансовый" xfId="2" builtinId="3"/>
    <cellStyle name="Финансов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4"/>
  <sheetViews>
    <sheetView tabSelected="1" view="pageBreakPreview" zoomScale="80" zoomScaleNormal="75" zoomScaleSheetLayoutView="80" workbookViewId="0">
      <pane xSplit="1" ySplit="4" topLeftCell="B23" activePane="bottomRight" state="frozen"/>
      <selection pane="topRight" activeCell="B1" sqref="B1"/>
      <selection pane="bottomLeft" activeCell="A5" sqref="A5"/>
      <selection pane="bottomRight" activeCell="F5" sqref="F5"/>
    </sheetView>
  </sheetViews>
  <sheetFormatPr defaultColWidth="9.140625" defaultRowHeight="15"/>
  <cols>
    <col min="1" max="1" width="37.42578125" style="1" customWidth="1"/>
    <col min="2" max="2" width="16" style="1" customWidth="1"/>
    <col min="3" max="3" width="26.28515625" style="1" customWidth="1"/>
    <col min="4" max="4" width="14.5703125" style="1" customWidth="1"/>
    <col min="5" max="5" width="16.28515625" style="1" customWidth="1"/>
    <col min="6" max="6" width="66.5703125" style="38" customWidth="1"/>
    <col min="7" max="7" width="29.5703125" style="38" customWidth="1"/>
    <col min="8" max="8" width="61.28515625" style="1" customWidth="1"/>
    <col min="9" max="16384" width="9.140625" style="1"/>
  </cols>
  <sheetData>
    <row r="1" spans="1:8" ht="40.5" customHeight="1">
      <c r="A1" s="50" t="s">
        <v>16</v>
      </c>
      <c r="B1" s="50"/>
      <c r="C1" s="50"/>
      <c r="D1" s="50"/>
      <c r="E1" s="50"/>
      <c r="F1" s="50"/>
      <c r="G1" s="50"/>
      <c r="H1" s="50"/>
    </row>
    <row r="2" spans="1:8" s="2" customFormat="1" ht="15.75" customHeight="1">
      <c r="C2" s="3"/>
      <c r="D2" s="3"/>
      <c r="E2" s="3"/>
      <c r="F2" s="49" t="s">
        <v>1</v>
      </c>
      <c r="G2" s="49"/>
      <c r="H2" s="49"/>
    </row>
    <row r="3" spans="1:8" s="14" customFormat="1" ht="133.5" customHeight="1">
      <c r="A3" s="26" t="s">
        <v>0</v>
      </c>
      <c r="B3" s="17" t="s">
        <v>27</v>
      </c>
      <c r="C3" s="17" t="s">
        <v>28</v>
      </c>
      <c r="D3" s="17" t="s">
        <v>29</v>
      </c>
      <c r="E3" s="17" t="s">
        <v>30</v>
      </c>
      <c r="F3" s="27" t="s">
        <v>14</v>
      </c>
      <c r="G3" s="17" t="s">
        <v>31</v>
      </c>
      <c r="H3" s="27" t="s">
        <v>15</v>
      </c>
    </row>
    <row r="4" spans="1:8" s="7" customFormat="1" ht="15" customHeight="1">
      <c r="A4" s="33">
        <v>1</v>
      </c>
      <c r="B4" s="33">
        <v>2</v>
      </c>
      <c r="C4" s="51">
        <v>3</v>
      </c>
      <c r="D4" s="51">
        <v>4</v>
      </c>
      <c r="E4" s="52" t="s">
        <v>6</v>
      </c>
      <c r="F4" s="40">
        <v>6</v>
      </c>
      <c r="G4" s="40">
        <v>7</v>
      </c>
      <c r="H4" s="33">
        <v>8</v>
      </c>
    </row>
    <row r="5" spans="1:8" s="6" customFormat="1" ht="135" customHeight="1">
      <c r="A5" s="11" t="s">
        <v>17</v>
      </c>
      <c r="B5" s="10">
        <v>2605514.2000000002</v>
      </c>
      <c r="C5" s="8">
        <v>2925279.6</v>
      </c>
      <c r="D5" s="8">
        <v>2876775.1</v>
      </c>
      <c r="E5" s="8">
        <f>D5/B5*100</f>
        <v>110.41103134268084</v>
      </c>
      <c r="F5" s="42" t="s">
        <v>33</v>
      </c>
      <c r="G5" s="53">
        <f>D5/C5*100</f>
        <v>98.341884994514714</v>
      </c>
      <c r="H5" s="19"/>
    </row>
    <row r="6" spans="1:8" s="6" customFormat="1" ht="123" customHeight="1">
      <c r="A6" s="12" t="s">
        <v>18</v>
      </c>
      <c r="B6" s="10">
        <v>269162.5</v>
      </c>
      <c r="C6" s="8">
        <v>282309.2</v>
      </c>
      <c r="D6" s="8">
        <v>282289.2</v>
      </c>
      <c r="E6" s="8">
        <f t="shared" ref="E6:E22" si="0">D6/B6*100</f>
        <v>104.87686806297312</v>
      </c>
      <c r="F6" s="41" t="s">
        <v>32</v>
      </c>
      <c r="G6" s="53">
        <f t="shared" ref="G6:G24" si="1">D6/C6*100</f>
        <v>99.992915569170265</v>
      </c>
      <c r="H6" s="20"/>
    </row>
    <row r="7" spans="1:8" s="4" customFormat="1" ht="35.25" customHeight="1">
      <c r="A7" s="11" t="s">
        <v>5</v>
      </c>
      <c r="B7" s="10">
        <v>354203.5</v>
      </c>
      <c r="C7" s="8">
        <v>351165.5</v>
      </c>
      <c r="D7" s="8">
        <v>348612.2</v>
      </c>
      <c r="E7" s="8">
        <f t="shared" si="0"/>
        <v>98.421444169806335</v>
      </c>
      <c r="F7" s="18"/>
      <c r="G7" s="53">
        <f t="shared" si="1"/>
        <v>99.27290693419485</v>
      </c>
      <c r="H7" s="20"/>
    </row>
    <row r="8" spans="1:8" s="4" customFormat="1" ht="62.25" customHeight="1">
      <c r="A8" s="12" t="s">
        <v>4</v>
      </c>
      <c r="B8" s="10">
        <v>23119.5</v>
      </c>
      <c r="C8" s="8">
        <v>18533.099999999999</v>
      </c>
      <c r="D8" s="8">
        <v>18533</v>
      </c>
      <c r="E8" s="8">
        <f t="shared" si="0"/>
        <v>80.161768204329675</v>
      </c>
      <c r="F8" s="19" t="s">
        <v>34</v>
      </c>
      <c r="G8" s="53">
        <f t="shared" si="1"/>
        <v>99.999460424861468</v>
      </c>
      <c r="H8" s="22"/>
    </row>
    <row r="9" spans="1:8" s="4" customFormat="1" ht="120">
      <c r="A9" s="12" t="s">
        <v>19</v>
      </c>
      <c r="B9" s="10">
        <v>190234.1</v>
      </c>
      <c r="C9" s="8">
        <v>373483.9</v>
      </c>
      <c r="D9" s="8">
        <v>366432.9</v>
      </c>
      <c r="E9" s="8">
        <f t="shared" si="0"/>
        <v>192.62209036129696</v>
      </c>
      <c r="F9" s="23" t="s">
        <v>35</v>
      </c>
      <c r="G9" s="53">
        <f t="shared" si="1"/>
        <v>98.112100682251636</v>
      </c>
      <c r="H9" s="19"/>
    </row>
    <row r="10" spans="1:8" s="4" customFormat="1" ht="99" customHeight="1">
      <c r="A10" s="12" t="s">
        <v>20</v>
      </c>
      <c r="B10" s="10">
        <v>33364.5</v>
      </c>
      <c r="C10" s="8">
        <v>39358.5</v>
      </c>
      <c r="D10" s="8">
        <v>38944.699999999997</v>
      </c>
      <c r="E10" s="8">
        <f t="shared" si="0"/>
        <v>116.72496216038004</v>
      </c>
      <c r="F10" s="45" t="s">
        <v>36</v>
      </c>
      <c r="G10" s="53">
        <f t="shared" si="1"/>
        <v>98.948638794669506</v>
      </c>
      <c r="H10" s="19"/>
    </row>
    <row r="11" spans="1:8" s="4" customFormat="1" ht="91.5" customHeight="1">
      <c r="A11" s="13" t="s">
        <v>2</v>
      </c>
      <c r="B11" s="10">
        <v>2109.1</v>
      </c>
      <c r="C11" s="8">
        <v>9974.7999999999993</v>
      </c>
      <c r="D11" s="8">
        <v>9974.7999999999993</v>
      </c>
      <c r="E11" s="8">
        <f t="shared" si="0"/>
        <v>472.94106490920296</v>
      </c>
      <c r="F11" s="23" t="s">
        <v>42</v>
      </c>
      <c r="G11" s="53">
        <f t="shared" si="1"/>
        <v>100</v>
      </c>
      <c r="H11" s="19"/>
    </row>
    <row r="12" spans="1:8" s="4" customFormat="1" ht="179.25" customHeight="1">
      <c r="A12" s="13" t="s">
        <v>3</v>
      </c>
      <c r="B12" s="10">
        <v>92865.4</v>
      </c>
      <c r="C12" s="8">
        <v>265553.2</v>
      </c>
      <c r="D12" s="8">
        <v>253968.9</v>
      </c>
      <c r="E12" s="8">
        <f t="shared" si="0"/>
        <v>273.48065048984876</v>
      </c>
      <c r="F12" s="23" t="s">
        <v>44</v>
      </c>
      <c r="G12" s="53">
        <f t="shared" si="1"/>
        <v>95.637672601949433</v>
      </c>
      <c r="H12" s="20" t="s">
        <v>48</v>
      </c>
    </row>
    <row r="13" spans="1:8" s="4" customFormat="1" ht="84.75" customHeight="1">
      <c r="A13" s="12" t="s">
        <v>10</v>
      </c>
      <c r="B13" s="10">
        <v>235.2</v>
      </c>
      <c r="C13" s="8">
        <v>842.7</v>
      </c>
      <c r="D13" s="8">
        <v>842.7</v>
      </c>
      <c r="E13" s="8">
        <f t="shared" ref="E13" si="2">D13/B13*100</f>
        <v>358.29081632653066</v>
      </c>
      <c r="F13" s="44" t="s">
        <v>37</v>
      </c>
      <c r="G13" s="53">
        <f t="shared" si="1"/>
        <v>100</v>
      </c>
      <c r="H13" s="20"/>
    </row>
    <row r="14" spans="1:8" s="4" customFormat="1" ht="90">
      <c r="A14" s="12" t="s">
        <v>21</v>
      </c>
      <c r="B14" s="10">
        <v>2343.4</v>
      </c>
      <c r="C14" s="8">
        <v>8228.2999999999993</v>
      </c>
      <c r="D14" s="8">
        <v>8228.2999999999993</v>
      </c>
      <c r="E14" s="8">
        <f t="shared" si="0"/>
        <v>351.12656823418956</v>
      </c>
      <c r="F14" s="43" t="s">
        <v>45</v>
      </c>
      <c r="G14" s="53">
        <f t="shared" si="1"/>
        <v>100</v>
      </c>
      <c r="H14" s="24"/>
    </row>
    <row r="15" spans="1:8" s="4" customFormat="1" ht="99" customHeight="1">
      <c r="A15" s="13" t="s">
        <v>11</v>
      </c>
      <c r="B15" s="10">
        <v>33616.199999999997</v>
      </c>
      <c r="C15" s="8">
        <v>70028.3</v>
      </c>
      <c r="D15" s="8">
        <v>70028.2</v>
      </c>
      <c r="E15" s="8">
        <f t="shared" si="0"/>
        <v>208.3168234363194</v>
      </c>
      <c r="F15" s="34" t="s">
        <v>46</v>
      </c>
      <c r="G15" s="53">
        <f t="shared" si="1"/>
        <v>99.999857200588892</v>
      </c>
      <c r="H15" s="19"/>
    </row>
    <row r="16" spans="1:8" s="4" customFormat="1" ht="60.75" customHeight="1">
      <c r="A16" s="13" t="s">
        <v>22</v>
      </c>
      <c r="B16" s="10">
        <v>21095.200000000001</v>
      </c>
      <c r="C16" s="8">
        <v>21849.9</v>
      </c>
      <c r="D16" s="8">
        <v>21849</v>
      </c>
      <c r="E16" s="8">
        <f t="shared" si="0"/>
        <v>103.57332473738101</v>
      </c>
      <c r="F16" s="19"/>
      <c r="G16" s="53">
        <f t="shared" si="1"/>
        <v>99.995880988013667</v>
      </c>
      <c r="H16" s="24"/>
    </row>
    <row r="17" spans="1:8" s="4" customFormat="1" ht="75">
      <c r="A17" s="13" t="s">
        <v>12</v>
      </c>
      <c r="B17" s="10">
        <v>13151.5</v>
      </c>
      <c r="C17" s="8">
        <v>81712.600000000006</v>
      </c>
      <c r="D17" s="8">
        <v>78514.8</v>
      </c>
      <c r="E17" s="8">
        <f t="shared" si="0"/>
        <v>597.00262327491168</v>
      </c>
      <c r="F17" s="23" t="s">
        <v>38</v>
      </c>
      <c r="G17" s="53">
        <f t="shared" si="1"/>
        <v>96.086527659137019</v>
      </c>
      <c r="H17" s="24"/>
    </row>
    <row r="18" spans="1:8" s="4" customFormat="1" ht="120" customHeight="1">
      <c r="A18" s="13" t="s">
        <v>23</v>
      </c>
      <c r="B18" s="10">
        <v>99853.3</v>
      </c>
      <c r="C18" s="8">
        <v>110368.6</v>
      </c>
      <c r="D18" s="8">
        <v>109893.3</v>
      </c>
      <c r="E18" s="8">
        <f t="shared" si="0"/>
        <v>110.05475031871757</v>
      </c>
      <c r="F18" s="23" t="s">
        <v>39</v>
      </c>
      <c r="G18" s="53">
        <f t="shared" si="1"/>
        <v>99.5693521526956</v>
      </c>
      <c r="H18" s="19"/>
    </row>
    <row r="19" spans="1:8" s="4" customFormat="1" ht="47.25">
      <c r="A19" s="12" t="s">
        <v>13</v>
      </c>
      <c r="B19" s="10">
        <v>38753.300000000003</v>
      </c>
      <c r="C19" s="8">
        <v>37674.300000000003</v>
      </c>
      <c r="D19" s="8">
        <v>37674.300000000003</v>
      </c>
      <c r="E19" s="8">
        <f t="shared" si="0"/>
        <v>97.215720983761372</v>
      </c>
      <c r="F19" s="21"/>
      <c r="G19" s="53">
        <f t="shared" si="1"/>
        <v>100</v>
      </c>
      <c r="H19" s="24"/>
    </row>
    <row r="20" spans="1:8" s="4" customFormat="1" ht="219" customHeight="1">
      <c r="A20" s="13" t="s">
        <v>24</v>
      </c>
      <c r="B20" s="10">
        <v>534430.6</v>
      </c>
      <c r="C20" s="8">
        <v>593297</v>
      </c>
      <c r="D20" s="8">
        <v>584650.6</v>
      </c>
      <c r="E20" s="8">
        <f t="shared" si="0"/>
        <v>109.3969170178504</v>
      </c>
      <c r="F20" s="23" t="s">
        <v>47</v>
      </c>
      <c r="G20" s="53">
        <f t="shared" si="1"/>
        <v>98.542652330957338</v>
      </c>
      <c r="H20" s="19"/>
    </row>
    <row r="21" spans="1:8" s="4" customFormat="1" ht="135">
      <c r="A21" s="13" t="s">
        <v>25</v>
      </c>
      <c r="B21" s="10">
        <v>651843.4</v>
      </c>
      <c r="C21" s="8">
        <v>575573.30000000005</v>
      </c>
      <c r="D21" s="8">
        <v>520732.3</v>
      </c>
      <c r="E21" s="8">
        <f t="shared" si="0"/>
        <v>79.886104545969161</v>
      </c>
      <c r="F21" s="46" t="s">
        <v>40</v>
      </c>
      <c r="G21" s="53">
        <f t="shared" si="1"/>
        <v>90.471934677998433</v>
      </c>
      <c r="H21" s="19" t="s">
        <v>43</v>
      </c>
    </row>
    <row r="22" spans="1:8" s="5" customFormat="1" ht="33.75" customHeight="1">
      <c r="A22" s="30" t="s">
        <v>7</v>
      </c>
      <c r="B22" s="15">
        <f>SUM(B5:B21)</f>
        <v>4965894.9000000004</v>
      </c>
      <c r="C22" s="15">
        <f t="shared" ref="C22:D22" si="3">SUM(C5:C21)</f>
        <v>5765232.7999999989</v>
      </c>
      <c r="D22" s="15">
        <f t="shared" si="3"/>
        <v>5627944.2999999998</v>
      </c>
      <c r="E22" s="9">
        <f t="shared" si="0"/>
        <v>113.33192532930971</v>
      </c>
      <c r="F22" s="35"/>
      <c r="G22" s="53">
        <f t="shared" si="1"/>
        <v>97.618682458061386</v>
      </c>
      <c r="H22" s="16"/>
    </row>
    <row r="23" spans="1:8" ht="169.5" customHeight="1">
      <c r="A23" s="31" t="s">
        <v>8</v>
      </c>
      <c r="B23" s="28">
        <v>38792.199999999997</v>
      </c>
      <c r="C23" s="28">
        <v>77973.899999999994</v>
      </c>
      <c r="D23" s="28">
        <v>68564.899999999994</v>
      </c>
      <c r="E23" s="29">
        <f t="shared" ref="E23" si="4">D23/B23*100</f>
        <v>176.74919184784571</v>
      </c>
      <c r="F23" s="36" t="s">
        <v>41</v>
      </c>
      <c r="G23" s="53">
        <f t="shared" si="1"/>
        <v>87.933141730758621</v>
      </c>
      <c r="H23" s="39" t="s">
        <v>26</v>
      </c>
    </row>
    <row r="24" spans="1:8" ht="21.75" customHeight="1">
      <c r="A24" s="32" t="s">
        <v>9</v>
      </c>
      <c r="B24" s="47">
        <f>B22+B23</f>
        <v>5004687.1000000006</v>
      </c>
      <c r="C24" s="47">
        <f t="shared" ref="C24:D24" si="5">C22+C23</f>
        <v>5843206.6999999993</v>
      </c>
      <c r="D24" s="47">
        <f t="shared" si="5"/>
        <v>5696509.2000000002</v>
      </c>
      <c r="E24" s="48">
        <f t="shared" ref="E24" si="6">D24/B24*100</f>
        <v>113.82348359001304</v>
      </c>
      <c r="F24" s="37"/>
      <c r="G24" s="54">
        <f t="shared" si="1"/>
        <v>97.489435039154117</v>
      </c>
      <c r="H24" s="25"/>
    </row>
  </sheetData>
  <mergeCells count="2">
    <mergeCell ref="F2:H2"/>
    <mergeCell ref="A1:H1"/>
  </mergeCells>
  <pageMargins left="0.19685039370078741" right="0.19685039370078741" top="0.39370078740157483" bottom="0.19685039370078741" header="0.31496062992125984" footer="0.31496062992125984"/>
  <pageSetup paperSize="9" scale="53"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п.2.5</vt:lpstr>
      <vt:lpstr>п.2.5!Заголовки_для_печати</vt:lpstr>
      <vt:lpstr>п.2.5!Область_печати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ZorinaLV</cp:lastModifiedBy>
  <cp:lastPrinted>2026-04-06T13:07:44Z</cp:lastPrinted>
  <dcterms:created xsi:type="dcterms:W3CDTF">2014-10-03T02:53:10Z</dcterms:created>
  <dcterms:modified xsi:type="dcterms:W3CDTF">2026-04-06T13:08:21Z</dcterms:modified>
</cp:coreProperties>
</file>