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на 01.10.2025" sheetId="5" r:id="rId1"/>
  </sheets>
  <definedNames>
    <definedName name="_xlnm.Print_Titles" localSheetId="0">'на 01.10.2025'!$4:$5</definedName>
  </definedNames>
  <calcPr calcId="125725"/>
</workbook>
</file>

<file path=xl/calcChain.xml><?xml version="1.0" encoding="utf-8"?>
<calcChain xmlns="http://schemas.openxmlformats.org/spreadsheetml/2006/main">
  <c r="G15" i="5"/>
  <c r="F13"/>
  <c r="F14"/>
  <c r="F15"/>
  <c r="H15" l="1"/>
  <c r="G8" l="1"/>
  <c r="G9"/>
  <c r="G10"/>
  <c r="G11"/>
  <c r="G12"/>
  <c r="G13"/>
  <c r="G14"/>
  <c r="G16"/>
  <c r="G17"/>
  <c r="G18"/>
  <c r="G19"/>
  <c r="G20"/>
  <c r="G21"/>
  <c r="G22"/>
  <c r="G23"/>
  <c r="G24"/>
  <c r="G7"/>
  <c r="H7"/>
  <c r="H8"/>
  <c r="H9"/>
  <c r="H10"/>
  <c r="H11"/>
  <c r="H12"/>
  <c r="H13"/>
  <c r="H14"/>
  <c r="H16"/>
  <c r="H17"/>
  <c r="H18"/>
  <c r="H19"/>
  <c r="H20"/>
  <c r="H21"/>
  <c r="H22"/>
  <c r="H23"/>
  <c r="H24"/>
  <c r="F7" l="1"/>
  <c r="F8"/>
  <c r="F9"/>
  <c r="F10"/>
  <c r="F11"/>
  <c r="F12"/>
  <c r="F16"/>
  <c r="F17"/>
  <c r="F18"/>
  <c r="F19"/>
  <c r="F20"/>
  <c r="F21"/>
  <c r="F22"/>
  <c r="F23"/>
  <c r="F24"/>
  <c r="D6" l="1"/>
  <c r="D25" s="1"/>
  <c r="E6"/>
  <c r="F6" l="1"/>
  <c r="E25"/>
  <c r="C6"/>
  <c r="C25" l="1"/>
  <c r="H25" s="1"/>
  <c r="H6"/>
  <c r="F25"/>
  <c r="B6"/>
  <c r="B25" l="1"/>
  <c r="G25" s="1"/>
  <c r="G6"/>
</calcChain>
</file>

<file path=xl/sharedStrings.xml><?xml version="1.0" encoding="utf-8"?>
<sst xmlns="http://schemas.openxmlformats.org/spreadsheetml/2006/main" count="30" uniqueCount="30">
  <si>
    <t>Всего расходов по муниципальным программам</t>
  </si>
  <si>
    <t>Непрограммные направления деятельности</t>
  </si>
  <si>
    <t xml:space="preserve">Всего расходов  </t>
  </si>
  <si>
    <t xml:space="preserve">3. Муниципальная программа «Культура города Урай» </t>
  </si>
  <si>
    <t>4. Муниципальная программа «Развитие гражданского общества на территории города Урай»</t>
  </si>
  <si>
    <t>7. Муниципальная программа «Охрана окружающей среды в границах города Урай»</t>
  </si>
  <si>
    <t>8. Муниципальная программа «Развитие транспортной системы города Урай»</t>
  </si>
  <si>
    <t>(тыс.рублей)</t>
  </si>
  <si>
    <t>Наименование показателя</t>
  </si>
  <si>
    <t>% исполнения к плановым назначениям отчётного периода ((к.5/к.4)*100%)</t>
  </si>
  <si>
    <t>9.Муниципальная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</si>
  <si>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</si>
  <si>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13. Муниципальная программа «Формирование комфортной городской среды города Урай»</t>
  </si>
  <si>
    <t xml:space="preserve">15. Муниципальная программа «Управление муниципальными финансами в городе Урай» </t>
  </si>
  <si>
    <t>Сведения об исполнении бюджета  городского округа Урай Ханты-Мансийского автономного округа-Югры за 9 месяцев 2025 года по расходам в разрезе муниципальных программ и непрограммных направлений деятельности в сравнении с запланированными значениями на соответствующий период</t>
  </si>
  <si>
    <t>Утверждено решением Думы г.Урая от 29.11.2024 года № 81</t>
  </si>
  <si>
    <t xml:space="preserve">Уточненный план на 2025 год               </t>
  </si>
  <si>
    <t>Уточненный план на                    01.10.2025 года</t>
  </si>
  <si>
    <t>Исполнено на 01.10.2025</t>
  </si>
  <si>
    <t>% исполнения к первоначальному плану на 2025 год ((к.5/к.2)*100%)</t>
  </si>
  <si>
    <t>% исполнения к уточненному плану на 2025 год ((к.5/к.3)*100%)</t>
  </si>
  <si>
    <t xml:space="preserve">1. Муниципальная программа «Развитие образования и молодежной политики в городе Урай» </t>
  </si>
  <si>
    <t xml:space="preserve">2. Муниципальная программа «Развитие физической культуры, спорта и туризма в городе Урай и укрепление здоровья граждан города Урай» </t>
  </si>
  <si>
    <t xml:space="preserve">5. Муниципальная программа «Улучшение жилищных условий жителей, проживающих на территории муниципального образования город Урай» </t>
  </si>
  <si>
    <t xml:space="preserve">10. Муниципальная программа «Профилактика правонарушений на территории города Урай» </t>
  </si>
  <si>
    <t xml:space="preserve">16. Муниципальная программа «Совершенствование и развитие муниципального управления в городе Урай» </t>
  </si>
  <si>
    <t xml:space="preserve">17. Муниципальная программа «Развитие жилищно-коммунального комплекса и повышение энергетической эффективности в городе Урай» </t>
  </si>
  <si>
    <t xml:space="preserve">12. Муниципальная программа «Информационное общество – Урай» </t>
  </si>
  <si>
    <t xml:space="preserve">14. Муниципальная программа «Обеспечение градостроительной деятельности на территории города Урай» </t>
  </si>
  <si>
    <t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</si>
</sst>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_-* #,##0.0\ _₽_-;\-* #,##0.0\ _₽_-;_-* &quot;-&quot;??\ _₽_-;_-@_-"/>
    <numFmt numFmtId="168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6" fontId="4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0" borderId="1" xfId="0" applyFont="1" applyBorder="1" applyAlignment="1">
      <alignment horizontal="right"/>
    </xf>
    <xf numFmtId="166" fontId="8" fillId="2" borderId="1" xfId="2" applyNumberFormat="1" applyFont="1" applyFill="1" applyBorder="1" applyAlignment="1" applyProtection="1">
      <alignment horizontal="right" wrapText="1" shrinkToFit="1"/>
      <protection locked="0"/>
    </xf>
    <xf numFmtId="165" fontId="8" fillId="2" borderId="1" xfId="0" applyNumberFormat="1" applyFont="1" applyFill="1" applyBorder="1" applyAlignment="1" applyProtection="1">
      <alignment horizontal="right" wrapText="1" shrinkToFit="1"/>
      <protection locked="0"/>
    </xf>
    <xf numFmtId="166" fontId="9" fillId="0" borderId="0" xfId="2" applyNumberFormat="1" applyFont="1" applyProtection="1">
      <protection locked="0"/>
    </xf>
    <xf numFmtId="0" fontId="9" fillId="0" borderId="1" xfId="4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166" fontId="9" fillId="0" borderId="0" xfId="2" applyNumberFormat="1" applyFont="1" applyFill="1" applyProtection="1">
      <protection locked="0"/>
    </xf>
    <xf numFmtId="165" fontId="9" fillId="2" borderId="1" xfId="2" applyNumberFormat="1" applyFont="1" applyFill="1" applyBorder="1" applyAlignment="1" applyProtection="1">
      <alignment horizontal="right"/>
      <protection locked="0"/>
    </xf>
    <xf numFmtId="165" fontId="8" fillId="2" borderId="1" xfId="2" applyNumberFormat="1" applyFont="1" applyFill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7" fontId="9" fillId="0" borderId="1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165" fontId="5" fillId="3" borderId="1" xfId="2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8" fontId="12" fillId="0" borderId="1" xfId="0" applyNumberFormat="1" applyFont="1" applyFill="1" applyBorder="1" applyAlignment="1">
      <alignment horizontal="center" vertical="center" wrapText="1"/>
    </xf>
    <xf numFmtId="168" fontId="1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2 2" xfId="4"/>
    <cellStyle name="Финансовый" xfId="2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zoomScale="75" zoomScaleNormal="75" workbookViewId="0">
      <pane xSplit="1" ySplit="6" topLeftCell="B13" activePane="bottomRight" state="frozen"/>
      <selection pane="topRight" activeCell="B1" sqref="B1"/>
      <selection pane="bottomLeft" activeCell="A5" sqref="A5"/>
      <selection pane="bottomRight" activeCell="K23" sqref="K23"/>
    </sheetView>
  </sheetViews>
  <sheetFormatPr defaultColWidth="9.140625" defaultRowHeight="15.75"/>
  <cols>
    <col min="1" max="1" width="48.5703125" style="2" customWidth="1"/>
    <col min="2" max="2" width="19" style="15" customWidth="1"/>
    <col min="3" max="3" width="16.5703125" style="15" customWidth="1"/>
    <col min="4" max="4" width="16.140625" style="15" customWidth="1"/>
    <col min="5" max="5" width="15.85546875" style="15" customWidth="1"/>
    <col min="6" max="6" width="15.42578125" style="15" customWidth="1"/>
    <col min="7" max="7" width="15.140625" style="15" customWidth="1"/>
    <col min="8" max="8" width="15.5703125" style="15" customWidth="1"/>
    <col min="9" max="16384" width="9.140625" style="2"/>
  </cols>
  <sheetData>
    <row r="1" spans="1:8" ht="42" customHeight="1">
      <c r="A1" s="32" t="s">
        <v>14</v>
      </c>
      <c r="B1" s="32"/>
      <c r="C1" s="32"/>
      <c r="D1" s="32"/>
      <c r="E1" s="32"/>
      <c r="F1" s="32"/>
      <c r="G1" s="32"/>
      <c r="H1" s="32"/>
    </row>
    <row r="2" spans="1:8" ht="18" customHeight="1">
      <c r="A2" s="23"/>
      <c r="B2" s="23"/>
      <c r="C2" s="29"/>
      <c r="D2" s="29"/>
      <c r="E2" s="29"/>
      <c r="F2" s="23"/>
      <c r="G2" s="23"/>
      <c r="H2" s="23"/>
    </row>
    <row r="3" spans="1:8" s="3" customFormat="1" ht="17.25" customHeight="1">
      <c r="B3" s="13"/>
      <c r="C3" s="16"/>
      <c r="D3" s="16"/>
      <c r="E3" s="16"/>
      <c r="F3" s="16"/>
      <c r="G3" s="16"/>
      <c r="H3" s="22" t="s">
        <v>7</v>
      </c>
    </row>
    <row r="4" spans="1:8" s="4" customFormat="1" ht="103.5" customHeight="1">
      <c r="A4" s="24" t="s">
        <v>8</v>
      </c>
      <c r="B4" s="25" t="s">
        <v>15</v>
      </c>
      <c r="C4" s="30" t="s">
        <v>16</v>
      </c>
      <c r="D4" s="31" t="s">
        <v>17</v>
      </c>
      <c r="E4" s="31" t="s">
        <v>18</v>
      </c>
      <c r="F4" s="26" t="s">
        <v>9</v>
      </c>
      <c r="G4" s="24" t="s">
        <v>19</v>
      </c>
      <c r="H4" s="24" t="s">
        <v>20</v>
      </c>
    </row>
    <row r="5" spans="1:8" s="4" customFormat="1" ht="17.45" customHeight="1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s="1" customFormat="1" ht="36" customHeight="1">
      <c r="A6" s="27" t="s">
        <v>0</v>
      </c>
      <c r="B6" s="28">
        <f>SUM(B7:B23)</f>
        <v>4965894.9000000004</v>
      </c>
      <c r="C6" s="28">
        <f>SUM(C7:C23)</f>
        <v>6027209.7999999998</v>
      </c>
      <c r="D6" s="28">
        <f>SUM(D7:D23)</f>
        <v>4148413.1999999993</v>
      </c>
      <c r="E6" s="28">
        <f>SUM(E7:E23)</f>
        <v>3860616.100000001</v>
      </c>
      <c r="F6" s="28">
        <f>(E6/D6)*100</f>
        <v>93.062477479340828</v>
      </c>
      <c r="G6" s="28">
        <f>(E6/B6)*100</f>
        <v>77.742605869487917</v>
      </c>
      <c r="H6" s="28">
        <f t="shared" ref="H6:H23" si="0">E6/C6*100</f>
        <v>64.053122889467048</v>
      </c>
    </row>
    <row r="7" spans="1:8" s="6" customFormat="1" ht="47.25">
      <c r="A7" s="19" t="s">
        <v>21</v>
      </c>
      <c r="B7" s="21">
        <v>2605514.2000000002</v>
      </c>
      <c r="C7" s="21">
        <v>3006698.2</v>
      </c>
      <c r="D7" s="21">
        <v>2193043.9</v>
      </c>
      <c r="E7" s="21">
        <v>2060245.1</v>
      </c>
      <c r="F7" s="17">
        <f t="shared" ref="F7:F25" si="1">(E7/D7)*100</f>
        <v>93.944544384177632</v>
      </c>
      <c r="G7" s="17">
        <f>(E7/B7)*100</f>
        <v>79.072495555771667</v>
      </c>
      <c r="H7" s="17">
        <f t="shared" si="0"/>
        <v>68.52184565780496</v>
      </c>
    </row>
    <row r="8" spans="1:8" s="7" customFormat="1" ht="63">
      <c r="A8" s="19" t="s">
        <v>22</v>
      </c>
      <c r="B8" s="21">
        <v>269162.5</v>
      </c>
      <c r="C8" s="21">
        <v>281063.2</v>
      </c>
      <c r="D8" s="21">
        <v>196374.9</v>
      </c>
      <c r="E8" s="21">
        <v>195203.6</v>
      </c>
      <c r="F8" s="17">
        <f t="shared" si="1"/>
        <v>99.403538843304318</v>
      </c>
      <c r="G8" s="17">
        <f t="shared" ref="G8:G25" si="2">(E8/B8)*100</f>
        <v>72.522583940927873</v>
      </c>
      <c r="H8" s="17">
        <f t="shared" si="0"/>
        <v>69.451852821714127</v>
      </c>
    </row>
    <row r="9" spans="1:8" s="6" customFormat="1" ht="31.5">
      <c r="A9" s="20" t="s">
        <v>3</v>
      </c>
      <c r="B9" s="21">
        <v>354203.5</v>
      </c>
      <c r="C9" s="21">
        <v>406393.59999999998</v>
      </c>
      <c r="D9" s="21">
        <v>273817.2</v>
      </c>
      <c r="E9" s="21">
        <v>264931.20000000001</v>
      </c>
      <c r="F9" s="17">
        <f t="shared" si="1"/>
        <v>96.754769240208432</v>
      </c>
      <c r="G9" s="17">
        <f t="shared" si="2"/>
        <v>74.796324711641759</v>
      </c>
      <c r="H9" s="17">
        <f t="shared" si="0"/>
        <v>65.190790406148139</v>
      </c>
    </row>
    <row r="10" spans="1:8" s="7" customFormat="1" ht="47.25">
      <c r="A10" s="20" t="s">
        <v>4</v>
      </c>
      <c r="B10" s="21">
        <v>23119.5</v>
      </c>
      <c r="C10" s="21">
        <v>23119.5</v>
      </c>
      <c r="D10" s="21">
        <v>15735.2</v>
      </c>
      <c r="E10" s="21">
        <v>15735.2</v>
      </c>
      <c r="F10" s="17">
        <f t="shared" si="1"/>
        <v>100</v>
      </c>
      <c r="G10" s="17">
        <f t="shared" si="2"/>
        <v>68.060295421613787</v>
      </c>
      <c r="H10" s="17">
        <f t="shared" si="0"/>
        <v>68.060295421613787</v>
      </c>
    </row>
    <row r="11" spans="1:8" s="7" customFormat="1" ht="63">
      <c r="A11" s="19" t="s">
        <v>23</v>
      </c>
      <c r="B11" s="21">
        <v>190234.1</v>
      </c>
      <c r="C11" s="21">
        <v>417977.7</v>
      </c>
      <c r="D11" s="21">
        <v>254782.3</v>
      </c>
      <c r="E11" s="21">
        <v>213967.2</v>
      </c>
      <c r="F11" s="17">
        <f t="shared" si="1"/>
        <v>83.98040209229606</v>
      </c>
      <c r="G11" s="17">
        <f t="shared" si="2"/>
        <v>112.47573384582469</v>
      </c>
      <c r="H11" s="17">
        <f t="shared" si="0"/>
        <v>51.191056364968759</v>
      </c>
    </row>
    <row r="12" spans="1:8" s="7" customFormat="1" ht="78.75">
      <c r="A12" s="19" t="s">
        <v>29</v>
      </c>
      <c r="B12" s="21">
        <v>33364.5</v>
      </c>
      <c r="C12" s="21">
        <v>39204</v>
      </c>
      <c r="D12" s="21">
        <v>30293</v>
      </c>
      <c r="E12" s="21">
        <v>29043.5</v>
      </c>
      <c r="F12" s="17">
        <f t="shared" si="1"/>
        <v>95.875284719242075</v>
      </c>
      <c r="G12" s="17">
        <f t="shared" si="2"/>
        <v>87.049109083007394</v>
      </c>
      <c r="H12" s="17">
        <f t="shared" si="0"/>
        <v>74.083001734516884</v>
      </c>
    </row>
    <row r="13" spans="1:8" s="7" customFormat="1" ht="31.5">
      <c r="A13" s="19" t="s">
        <v>5</v>
      </c>
      <c r="B13" s="21">
        <v>2109.1</v>
      </c>
      <c r="C13" s="21">
        <v>10084.299999999999</v>
      </c>
      <c r="D13" s="21">
        <v>2990</v>
      </c>
      <c r="E13" s="21">
        <v>2780.1</v>
      </c>
      <c r="F13" s="17">
        <f t="shared" si="1"/>
        <v>92.979933110367881</v>
      </c>
      <c r="G13" s="17">
        <f t="shared" si="2"/>
        <v>131.81451804087052</v>
      </c>
      <c r="H13" s="17">
        <f t="shared" si="0"/>
        <v>27.568596729569727</v>
      </c>
    </row>
    <row r="14" spans="1:8" s="7" customFormat="1" ht="31.5">
      <c r="A14" s="19" t="s">
        <v>6</v>
      </c>
      <c r="B14" s="21">
        <v>92865.4</v>
      </c>
      <c r="C14" s="21">
        <v>266539.3</v>
      </c>
      <c r="D14" s="21">
        <v>105445.8</v>
      </c>
      <c r="E14" s="21">
        <v>100908.2</v>
      </c>
      <c r="F14" s="17">
        <f t="shared" si="1"/>
        <v>95.69674657501767</v>
      </c>
      <c r="G14" s="17">
        <f t="shared" si="2"/>
        <v>108.66070678638116</v>
      </c>
      <c r="H14" s="17">
        <f t="shared" si="0"/>
        <v>37.858657241164813</v>
      </c>
    </row>
    <row r="15" spans="1:8" s="7" customFormat="1" ht="63">
      <c r="A15" s="19" t="s">
        <v>10</v>
      </c>
      <c r="B15" s="21">
        <v>235.2</v>
      </c>
      <c r="C15" s="21">
        <v>842.7</v>
      </c>
      <c r="D15" s="21">
        <v>632.70000000000005</v>
      </c>
      <c r="E15" s="21">
        <v>632.70000000000005</v>
      </c>
      <c r="F15" s="17">
        <f t="shared" si="1"/>
        <v>100</v>
      </c>
      <c r="G15" s="17">
        <f t="shared" si="2"/>
        <v>269.00510204081638</v>
      </c>
      <c r="H15" s="17">
        <f t="shared" si="0"/>
        <v>75.08009967960129</v>
      </c>
    </row>
    <row r="16" spans="1:8" s="7" customFormat="1" ht="31.5">
      <c r="A16" s="19" t="s">
        <v>24</v>
      </c>
      <c r="B16" s="21">
        <v>2343.4</v>
      </c>
      <c r="C16" s="21">
        <v>8228.2999999999993</v>
      </c>
      <c r="D16" s="21">
        <v>7410.9</v>
      </c>
      <c r="E16" s="21">
        <v>5406.6</v>
      </c>
      <c r="F16" s="17">
        <f t="shared" si="1"/>
        <v>72.954701858073918</v>
      </c>
      <c r="G16" s="17">
        <f t="shared" si="2"/>
        <v>230.71605359733721</v>
      </c>
      <c r="H16" s="17">
        <f t="shared" si="0"/>
        <v>65.707375764131115</v>
      </c>
    </row>
    <row r="17" spans="1:8" s="7" customFormat="1" ht="81" customHeight="1">
      <c r="A17" s="19" t="s">
        <v>11</v>
      </c>
      <c r="B17" s="21">
        <v>33616.199999999997</v>
      </c>
      <c r="C17" s="21">
        <v>68736.3</v>
      </c>
      <c r="D17" s="21">
        <v>53274.8</v>
      </c>
      <c r="E17" s="21">
        <v>53274.8</v>
      </c>
      <c r="F17" s="17">
        <f t="shared" si="1"/>
        <v>100</v>
      </c>
      <c r="G17" s="17">
        <f t="shared" si="2"/>
        <v>158.47954260148381</v>
      </c>
      <c r="H17" s="17">
        <f t="shared" si="0"/>
        <v>77.506063026377632</v>
      </c>
    </row>
    <row r="18" spans="1:8" s="7" customFormat="1" ht="31.5">
      <c r="A18" s="19" t="s">
        <v>27</v>
      </c>
      <c r="B18" s="21">
        <v>21095.200000000001</v>
      </c>
      <c r="C18" s="21">
        <v>22189.3</v>
      </c>
      <c r="D18" s="21">
        <v>16635.8</v>
      </c>
      <c r="E18" s="21">
        <v>15221.8</v>
      </c>
      <c r="F18" s="17">
        <f t="shared" si="1"/>
        <v>91.500258478702563</v>
      </c>
      <c r="G18" s="17">
        <f t="shared" si="2"/>
        <v>72.157647237286199</v>
      </c>
      <c r="H18" s="17">
        <f t="shared" si="0"/>
        <v>68.59973050073684</v>
      </c>
    </row>
    <row r="19" spans="1:8" s="7" customFormat="1" ht="47.25">
      <c r="A19" s="19" t="s">
        <v>12</v>
      </c>
      <c r="B19" s="21">
        <v>13151.5</v>
      </c>
      <c r="C19" s="21">
        <v>83043</v>
      </c>
      <c r="D19" s="21">
        <v>65330</v>
      </c>
      <c r="E19" s="21">
        <v>23865.5</v>
      </c>
      <c r="F19" s="17">
        <f t="shared" si="1"/>
        <v>36.530690341343949</v>
      </c>
      <c r="G19" s="17">
        <f t="shared" si="2"/>
        <v>181.46599247234155</v>
      </c>
      <c r="H19" s="17">
        <f t="shared" si="0"/>
        <v>28.738725720409906</v>
      </c>
    </row>
    <row r="20" spans="1:8" s="7" customFormat="1" ht="47.25">
      <c r="A20" s="19" t="s">
        <v>28</v>
      </c>
      <c r="B20" s="21">
        <v>99853.3</v>
      </c>
      <c r="C20" s="21">
        <v>127804.6</v>
      </c>
      <c r="D20" s="21">
        <v>65671.899999999994</v>
      </c>
      <c r="E20" s="21">
        <v>60155.8</v>
      </c>
      <c r="F20" s="17">
        <f t="shared" si="1"/>
        <v>91.600517116148623</v>
      </c>
      <c r="G20" s="17">
        <f t="shared" si="2"/>
        <v>60.244178209433244</v>
      </c>
      <c r="H20" s="17">
        <f t="shared" si="0"/>
        <v>47.068571866740321</v>
      </c>
    </row>
    <row r="21" spans="1:8" s="7" customFormat="1" ht="32.25" customHeight="1">
      <c r="A21" s="19" t="s">
        <v>13</v>
      </c>
      <c r="B21" s="21">
        <v>38753.300000000003</v>
      </c>
      <c r="C21" s="21">
        <v>39694</v>
      </c>
      <c r="D21" s="21">
        <v>27325.3</v>
      </c>
      <c r="E21" s="21">
        <v>27304</v>
      </c>
      <c r="F21" s="17">
        <f t="shared" si="1"/>
        <v>99.922050261113327</v>
      </c>
      <c r="G21" s="17">
        <f t="shared" si="2"/>
        <v>70.455935365504345</v>
      </c>
      <c r="H21" s="17">
        <f t="shared" si="0"/>
        <v>68.786214541240483</v>
      </c>
    </row>
    <row r="22" spans="1:8" s="7" customFormat="1" ht="63.75" customHeight="1">
      <c r="A22" s="19" t="s">
        <v>25</v>
      </c>
      <c r="B22" s="21">
        <v>534430.6</v>
      </c>
      <c r="C22" s="21">
        <v>583256.30000000005</v>
      </c>
      <c r="D22" s="21">
        <v>441231.8</v>
      </c>
      <c r="E22" s="21">
        <v>417934.2</v>
      </c>
      <c r="F22" s="17">
        <f t="shared" si="1"/>
        <v>94.719872865011084</v>
      </c>
      <c r="G22" s="17">
        <f t="shared" si="2"/>
        <v>78.201772129065972</v>
      </c>
      <c r="H22" s="17">
        <f t="shared" si="0"/>
        <v>71.6553254546929</v>
      </c>
    </row>
    <row r="23" spans="1:8" s="7" customFormat="1" ht="65.25" customHeight="1">
      <c r="A23" s="19" t="s">
        <v>26</v>
      </c>
      <c r="B23" s="21">
        <v>651843.4</v>
      </c>
      <c r="C23" s="21">
        <v>642335.5</v>
      </c>
      <c r="D23" s="21">
        <v>398417.7</v>
      </c>
      <c r="E23" s="21">
        <v>374006.6</v>
      </c>
      <c r="F23" s="17">
        <f t="shared" si="1"/>
        <v>93.872988072568049</v>
      </c>
      <c r="G23" s="17">
        <f t="shared" si="2"/>
        <v>57.376756441807956</v>
      </c>
      <c r="H23" s="17">
        <f t="shared" si="0"/>
        <v>58.226051650578235</v>
      </c>
    </row>
    <row r="24" spans="1:8" s="8" customFormat="1" ht="23.25" customHeight="1">
      <c r="A24" s="9" t="s">
        <v>1</v>
      </c>
      <c r="B24" s="11">
        <v>38792.199999999997</v>
      </c>
      <c r="C24" s="11">
        <v>77386.7</v>
      </c>
      <c r="D24" s="11">
        <v>41896.400000000001</v>
      </c>
      <c r="E24" s="11">
        <v>41011.4</v>
      </c>
      <c r="F24" s="18">
        <f t="shared" si="1"/>
        <v>97.88764667131305</v>
      </c>
      <c r="G24" s="18">
        <f t="shared" si="2"/>
        <v>105.72073767406852</v>
      </c>
      <c r="H24" s="18">
        <f>E24/C24*100</f>
        <v>52.995411356214959</v>
      </c>
    </row>
    <row r="25" spans="1:8" s="8" customFormat="1" ht="23.25" customHeight="1">
      <c r="A25" s="10" t="s">
        <v>2</v>
      </c>
      <c r="B25" s="12">
        <f>B6+B24</f>
        <v>5004687.1000000006</v>
      </c>
      <c r="C25" s="12">
        <f>C6+C24</f>
        <v>6104596.5</v>
      </c>
      <c r="D25" s="12">
        <f>D6+D24</f>
        <v>4190309.5999999992</v>
      </c>
      <c r="E25" s="12">
        <f>E6+E24</f>
        <v>3901627.5000000009</v>
      </c>
      <c r="F25" s="18">
        <f t="shared" si="1"/>
        <v>93.110721460772297</v>
      </c>
      <c r="G25" s="18">
        <f t="shared" si="2"/>
        <v>77.959469234350337</v>
      </c>
      <c r="H25" s="18">
        <f>E25/C25*100</f>
        <v>63.912946580498819</v>
      </c>
    </row>
    <row r="26" spans="1:8" ht="31.15" customHeight="1"/>
  </sheetData>
  <mergeCells count="1">
    <mergeCell ref="A1:H1"/>
  </mergeCells>
  <pageMargins left="0.19685039370078741" right="0" top="0.39370078740157483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01.10.2025</vt:lpstr>
      <vt:lpstr>'на 01.10.2025'!Заголовки_для_печати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2024-11-12T05:41:08Z</cp:lastPrinted>
  <dcterms:created xsi:type="dcterms:W3CDTF">2014-10-03T02:53:10Z</dcterms:created>
  <dcterms:modified xsi:type="dcterms:W3CDTF">2025-11-13T14:07:00Z</dcterms:modified>
</cp:coreProperties>
</file>