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" sheetId="1" r:id="rId1"/>
  </sheets>
  <calcPr calcId="125725" iterate="1"/>
</workbook>
</file>

<file path=xl/calcChain.xml><?xml version="1.0" encoding="utf-8"?>
<calcChain xmlns="http://schemas.openxmlformats.org/spreadsheetml/2006/main">
  <c r="E59" i="1"/>
  <c r="D59"/>
  <c r="E56"/>
  <c r="D56"/>
  <c r="E51"/>
  <c r="D51"/>
  <c r="E48"/>
  <c r="D48"/>
  <c r="E45"/>
  <c r="D45"/>
  <c r="E38"/>
  <c r="D38"/>
  <c r="E36"/>
  <c r="D36"/>
  <c r="E31"/>
  <c r="D31"/>
  <c r="E23"/>
  <c r="D23"/>
  <c r="E18"/>
  <c r="D18"/>
  <c r="E10"/>
  <c r="D10"/>
  <c r="E62" l="1"/>
  <c r="F62" s="1"/>
  <c r="D62"/>
  <c r="F28"/>
  <c r="F11"/>
  <c r="F12"/>
  <c r="F13"/>
  <c r="F14"/>
  <c r="F15"/>
  <c r="F16"/>
  <c r="F17"/>
  <c r="F18"/>
  <c r="F19"/>
  <c r="F20"/>
  <c r="F21"/>
  <c r="F22"/>
  <c r="F23"/>
  <c r="F24"/>
  <c r="F25"/>
  <c r="F26"/>
  <c r="F27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10"/>
</calcChain>
</file>

<file path=xl/sharedStrings.xml><?xml version="1.0" encoding="utf-8"?>
<sst xmlns="http://schemas.openxmlformats.org/spreadsheetml/2006/main" count="62" uniqueCount="62">
  <si>
    <t>Всего расходов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</si>
  <si>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</si>
  <si>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</si>
  <si>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</si>
  <si>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</si>
  <si>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</si>
  <si>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</si>
  <si>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</si>
  <si>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</si>
  <si>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</si>
  <si>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</si>
  <si>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</si>
  <si>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</si>
  <si>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</si>
  <si>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</si>
  <si>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</si>
  <si>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</si>
  <si>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</si>
  <si>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</si>
  <si>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</si>
  <si>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</si>
  <si>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</si>
  <si>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</si>
  <si>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</si>
  <si>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</si>
  <si>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</si>
  <si>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</si>
  <si>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</si>
  <si>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</si>
  <si>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</si>
  <si>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</si>
  <si>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</si>
  <si>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</si>
  <si>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</si>
  <si>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</si>
  <si>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</si>
  <si>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</si>
  <si>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</si>
  <si>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</si>
  <si>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</si>
  <si>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</si>
  <si>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</si>
  <si>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</si>
  <si>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</si>
  <si>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</si>
  <si>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</si>
  <si>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</si>
  <si>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</si>
  <si>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</si>
  <si>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</si>
  <si>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</si>
  <si>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</si>
  <si>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от _____________ № _____</t>
  </si>
  <si>
    <t>к решению Думы города Урай</t>
  </si>
  <si>
    <t>Приложение 3</t>
  </si>
  <si>
    <t>Исполнение по расходам бюджета городского округа Урай за 2024 год по разделам и подразделам классификации расходов бюджетов</t>
  </si>
  <si>
    <t>(тыс.рублей)</t>
  </si>
  <si>
    <t>План на 2024 год</t>
  </si>
  <si>
    <t>Исполнено                  на 01.01.2025</t>
  </si>
  <si>
    <t xml:space="preserve">% исполнения 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</si>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</sst>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5">
    <numFmt numFmtId="164" formatCode="#,##0.0;[Red]\-#,##0.0;0.0"/>
    <numFmt numFmtId="165" formatCode="00"/>
    <numFmt numFmtId="166" formatCode="0000"/>
    <numFmt numFmtId="167" formatCode="#,##0.0"/>
    <numFmt numFmtId="168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164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5" fontId="4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3" fillId="2" borderId="1" xfId="0" applyNumberFormat="1" applyFont="1" applyFill="1" applyBorder="1" applyAlignment="1">
      <alignment horizontal="center" vertical="center" wrapText="1"/>
    </xf>
    <xf numFmtId="168" fontId="4" fillId="0" borderId="1" xfId="0" applyNumberFormat="1" applyFont="1" applyFill="1" applyBorder="1" applyAlignment="1" applyProtection="1">
      <alignment horizontal="right"/>
      <protection hidden="1"/>
    </xf>
    <xf numFmtId="168" fontId="2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4"/>
  <sheetViews>
    <sheetView showGridLines="0" tabSelected="1" workbookViewId="0">
      <selection activeCell="A12" sqref="A12"/>
    </sheetView>
  </sheetViews>
  <sheetFormatPr defaultColWidth="9.140625" defaultRowHeight="12.75"/>
  <cols>
    <col min="1" max="1" width="54.85546875" style="3" bestFit="1" customWidth="1"/>
    <col min="2" max="3" width="8.140625" style="3" customWidth="1"/>
    <col min="4" max="4" width="14.42578125" style="3" customWidth="1"/>
    <col min="5" max="5" width="13.5703125" style="3" customWidth="1"/>
    <col min="6" max="6" width="11.42578125" style="3" customWidth="1"/>
    <col min="7" max="242" width="9.140625" style="3" customWidth="1"/>
    <col min="243" max="16384" width="9.140625" style="3"/>
  </cols>
  <sheetData>
    <row r="1" spans="1:6" ht="12" customHeight="1">
      <c r="A1" s="1"/>
      <c r="B1" s="1"/>
      <c r="C1" s="1"/>
      <c r="D1" s="1"/>
      <c r="E1" s="8"/>
      <c r="F1" s="8" t="s">
        <v>54</v>
      </c>
    </row>
    <row r="2" spans="1:6" ht="11.25" customHeight="1">
      <c r="A2" s="4"/>
      <c r="B2" s="4"/>
      <c r="C2" s="4"/>
      <c r="D2" s="4"/>
      <c r="E2" s="8"/>
      <c r="F2" s="8" t="s">
        <v>53</v>
      </c>
    </row>
    <row r="3" spans="1:6" ht="12.75" customHeight="1">
      <c r="A3" s="2"/>
      <c r="B3" s="2"/>
      <c r="C3" s="2"/>
      <c r="D3" s="2"/>
      <c r="E3" s="8"/>
      <c r="F3" s="8" t="s">
        <v>52</v>
      </c>
    </row>
    <row r="4" spans="1:6" ht="12.75" customHeight="1">
      <c r="A4" s="26" t="s">
        <v>55</v>
      </c>
      <c r="B4" s="26"/>
      <c r="C4" s="26"/>
      <c r="D4" s="26"/>
      <c r="E4" s="26"/>
      <c r="F4" s="26"/>
    </row>
    <row r="5" spans="1:6" ht="12" customHeight="1">
      <c r="A5" s="26"/>
      <c r="B5" s="26"/>
      <c r="C5" s="26"/>
      <c r="D5" s="26"/>
      <c r="E5" s="26"/>
      <c r="F5" s="26"/>
    </row>
    <row r="6" spans="1:6" ht="12.75" customHeight="1">
      <c r="A6" s="5"/>
      <c r="B6" s="5"/>
      <c r="C6" s="5"/>
      <c r="D6" s="5"/>
      <c r="E6" s="5"/>
      <c r="F6" s="5"/>
    </row>
    <row r="7" spans="1:6" ht="11.25" customHeight="1">
      <c r="A7" s="9"/>
      <c r="B7" s="9"/>
      <c r="C7" s="9"/>
      <c r="D7" s="9"/>
      <c r="E7" s="10"/>
      <c r="F7" s="11" t="s">
        <v>56</v>
      </c>
    </row>
    <row r="8" spans="1:6" ht="25.5">
      <c r="A8" s="12"/>
      <c r="B8" s="12" t="s">
        <v>51</v>
      </c>
      <c r="C8" s="12" t="s">
        <v>50</v>
      </c>
      <c r="D8" s="22" t="s">
        <v>57</v>
      </c>
      <c r="E8" s="22" t="s">
        <v>58</v>
      </c>
      <c r="F8" s="13" t="s">
        <v>59</v>
      </c>
    </row>
    <row r="9" spans="1:6">
      <c r="A9" s="20">
        <v>1</v>
      </c>
      <c r="B9" s="20">
        <v>2</v>
      </c>
      <c r="C9" s="20">
        <v>3</v>
      </c>
      <c r="D9" s="21">
        <v>4</v>
      </c>
      <c r="E9" s="21">
        <v>5</v>
      </c>
      <c r="F9" s="21">
        <v>6</v>
      </c>
    </row>
    <row r="10" spans="1:6" ht="12.75" customHeight="1">
      <c r="A10" s="14" t="s">
        <v>49</v>
      </c>
      <c r="B10" s="15">
        <v>1</v>
      </c>
      <c r="C10" s="15"/>
      <c r="D10" s="7">
        <f>SUM(D11:D17)</f>
        <v>350982.3</v>
      </c>
      <c r="E10" s="7">
        <f>SUM(E11:E17)</f>
        <v>342249.4</v>
      </c>
      <c r="F10" s="23">
        <f>E10/D10*100</f>
        <v>97.511868832131995</v>
      </c>
    </row>
    <row r="11" spans="1:6" ht="22.5">
      <c r="A11" s="16" t="s">
        <v>48</v>
      </c>
      <c r="B11" s="17">
        <v>1</v>
      </c>
      <c r="C11" s="17">
        <v>2</v>
      </c>
      <c r="D11" s="6">
        <v>35254.300000000003</v>
      </c>
      <c r="E11" s="6">
        <v>35254.300000000003</v>
      </c>
      <c r="F11" s="24">
        <f t="shared" ref="F11:F62" si="0">E11/D11*100</f>
        <v>100</v>
      </c>
    </row>
    <row r="12" spans="1:6" ht="33.75">
      <c r="A12" s="16" t="s">
        <v>47</v>
      </c>
      <c r="B12" s="17">
        <v>1</v>
      </c>
      <c r="C12" s="17">
        <v>3</v>
      </c>
      <c r="D12" s="6">
        <v>15992</v>
      </c>
      <c r="E12" s="6">
        <v>15404.6</v>
      </c>
      <c r="F12" s="24">
        <f t="shared" si="0"/>
        <v>96.326913456728363</v>
      </c>
    </row>
    <row r="13" spans="1:6" ht="33.75">
      <c r="A13" s="16" t="s">
        <v>46</v>
      </c>
      <c r="B13" s="17">
        <v>1</v>
      </c>
      <c r="C13" s="17">
        <v>4</v>
      </c>
      <c r="D13" s="6">
        <v>231316</v>
      </c>
      <c r="E13" s="6">
        <v>230748.1</v>
      </c>
      <c r="F13" s="24">
        <f t="shared" si="0"/>
        <v>99.754491691020078</v>
      </c>
    </row>
    <row r="14" spans="1:6">
      <c r="A14" s="16" t="s">
        <v>45</v>
      </c>
      <c r="B14" s="17">
        <v>1</v>
      </c>
      <c r="C14" s="17">
        <v>5</v>
      </c>
      <c r="D14" s="6">
        <v>4.9000000000000004</v>
      </c>
      <c r="E14" s="6">
        <v>4.9000000000000004</v>
      </c>
      <c r="F14" s="24">
        <f t="shared" si="0"/>
        <v>100</v>
      </c>
    </row>
    <row r="15" spans="1:6" ht="22.5">
      <c r="A15" s="16" t="s">
        <v>44</v>
      </c>
      <c r="B15" s="17">
        <v>1</v>
      </c>
      <c r="C15" s="17">
        <v>6</v>
      </c>
      <c r="D15" s="6">
        <v>46538.400000000001</v>
      </c>
      <c r="E15" s="6">
        <v>46207.7</v>
      </c>
      <c r="F15" s="24">
        <f t="shared" si="0"/>
        <v>99.289404019046628</v>
      </c>
    </row>
    <row r="16" spans="1:6">
      <c r="A16" s="16" t="s">
        <v>43</v>
      </c>
      <c r="B16" s="17">
        <v>1</v>
      </c>
      <c r="C16" s="17">
        <v>11</v>
      </c>
      <c r="D16" s="6">
        <v>6955.6</v>
      </c>
      <c r="E16" s="6">
        <v>0</v>
      </c>
      <c r="F16" s="24">
        <f t="shared" si="0"/>
        <v>0</v>
      </c>
    </row>
    <row r="17" spans="1:6">
      <c r="A17" s="16" t="s">
        <v>42</v>
      </c>
      <c r="B17" s="17">
        <v>1</v>
      </c>
      <c r="C17" s="17">
        <v>13</v>
      </c>
      <c r="D17" s="6">
        <v>14921.1</v>
      </c>
      <c r="E17" s="6">
        <v>14629.8</v>
      </c>
      <c r="F17" s="24">
        <f t="shared" si="0"/>
        <v>98.047731065404022</v>
      </c>
    </row>
    <row r="18" spans="1:6" ht="21.75">
      <c r="A18" s="14" t="s">
        <v>41</v>
      </c>
      <c r="B18" s="15">
        <v>3</v>
      </c>
      <c r="C18" s="15"/>
      <c r="D18" s="7">
        <f>SUM(D19:D22)</f>
        <v>49013.2</v>
      </c>
      <c r="E18" s="7">
        <f>SUM(E19:E22)</f>
        <v>48461.599999999999</v>
      </c>
      <c r="F18" s="23">
        <f t="shared" si="0"/>
        <v>98.874588886259218</v>
      </c>
    </row>
    <row r="19" spans="1:6">
      <c r="A19" s="16" t="s">
        <v>40</v>
      </c>
      <c r="B19" s="17">
        <v>3</v>
      </c>
      <c r="C19" s="17">
        <v>4</v>
      </c>
      <c r="D19" s="6">
        <v>7382.5</v>
      </c>
      <c r="E19" s="6">
        <v>7382.5</v>
      </c>
      <c r="F19" s="24">
        <f t="shared" si="0"/>
        <v>100</v>
      </c>
    </row>
    <row r="20" spans="1:6">
      <c r="A20" s="16" t="s">
        <v>39</v>
      </c>
      <c r="B20" s="17">
        <v>3</v>
      </c>
      <c r="C20" s="17">
        <v>9</v>
      </c>
      <c r="D20" s="6">
        <v>55.9</v>
      </c>
      <c r="E20" s="6">
        <v>55.9</v>
      </c>
      <c r="F20" s="24">
        <f t="shared" si="0"/>
        <v>100</v>
      </c>
    </row>
    <row r="21" spans="1:6" ht="22.5">
      <c r="A21" s="16" t="s">
        <v>38</v>
      </c>
      <c r="B21" s="17">
        <v>3</v>
      </c>
      <c r="C21" s="17">
        <v>10</v>
      </c>
      <c r="D21" s="6">
        <v>35606.6</v>
      </c>
      <c r="E21" s="6">
        <v>35065</v>
      </c>
      <c r="F21" s="24">
        <f t="shared" si="0"/>
        <v>98.478933680834459</v>
      </c>
    </row>
    <row r="22" spans="1:6" ht="22.5">
      <c r="A22" s="16" t="s">
        <v>37</v>
      </c>
      <c r="B22" s="17">
        <v>3</v>
      </c>
      <c r="C22" s="17">
        <v>14</v>
      </c>
      <c r="D22" s="6">
        <v>5968.2</v>
      </c>
      <c r="E22" s="6">
        <v>5958.2</v>
      </c>
      <c r="F22" s="24">
        <f t="shared" si="0"/>
        <v>99.83244529338829</v>
      </c>
    </row>
    <row r="23" spans="1:6">
      <c r="A23" s="14" t="s">
        <v>36</v>
      </c>
      <c r="B23" s="15">
        <v>4</v>
      </c>
      <c r="C23" s="15"/>
      <c r="D23" s="7">
        <f>D24+D25+D26+D27+D29+D30</f>
        <v>387647</v>
      </c>
      <c r="E23" s="7">
        <f>E24+E25+E26+E27+E29+E30</f>
        <v>371796</v>
      </c>
      <c r="F23" s="23">
        <f t="shared" si="0"/>
        <v>95.910970547946974</v>
      </c>
    </row>
    <row r="24" spans="1:6">
      <c r="A24" s="16" t="s">
        <v>35</v>
      </c>
      <c r="B24" s="17">
        <v>4</v>
      </c>
      <c r="C24" s="17">
        <v>1</v>
      </c>
      <c r="D24" s="6">
        <v>17501.099999999999</v>
      </c>
      <c r="E24" s="6">
        <v>17163.5</v>
      </c>
      <c r="F24" s="24">
        <f t="shared" si="0"/>
        <v>98.070978395643721</v>
      </c>
    </row>
    <row r="25" spans="1:6">
      <c r="A25" s="16" t="s">
        <v>34</v>
      </c>
      <c r="B25" s="17">
        <v>4</v>
      </c>
      <c r="C25" s="17">
        <v>5</v>
      </c>
      <c r="D25" s="6">
        <v>35246.400000000001</v>
      </c>
      <c r="E25" s="6">
        <v>35246.400000000001</v>
      </c>
      <c r="F25" s="24">
        <f t="shared" si="0"/>
        <v>100</v>
      </c>
    </row>
    <row r="26" spans="1:6">
      <c r="A26" s="16" t="s">
        <v>33</v>
      </c>
      <c r="B26" s="17">
        <v>4</v>
      </c>
      <c r="C26" s="17">
        <v>8</v>
      </c>
      <c r="D26" s="6">
        <v>26924.1</v>
      </c>
      <c r="E26" s="6">
        <v>24122.1</v>
      </c>
      <c r="F26" s="24">
        <f t="shared" si="0"/>
        <v>89.592966895829392</v>
      </c>
    </row>
    <row r="27" spans="1:6">
      <c r="A27" s="16" t="s">
        <v>60</v>
      </c>
      <c r="B27" s="17">
        <v>4</v>
      </c>
      <c r="C27" s="17">
        <v>9</v>
      </c>
      <c r="D27" s="6">
        <v>191962</v>
      </c>
      <c r="E27" s="6">
        <v>179832</v>
      </c>
      <c r="F27" s="24">
        <f t="shared" si="0"/>
        <v>93.681041039372374</v>
      </c>
    </row>
    <row r="28" spans="1:6">
      <c r="A28" s="16" t="s">
        <v>61</v>
      </c>
      <c r="B28" s="17">
        <v>4</v>
      </c>
      <c r="C28" s="17">
        <v>9</v>
      </c>
      <c r="D28" s="6">
        <v>82503.5</v>
      </c>
      <c r="E28" s="6">
        <v>82503.3</v>
      </c>
      <c r="F28" s="24">
        <f t="shared" si="0"/>
        <v>99.99975758604181</v>
      </c>
    </row>
    <row r="29" spans="1:6">
      <c r="A29" s="16" t="s">
        <v>32</v>
      </c>
      <c r="B29" s="17">
        <v>4</v>
      </c>
      <c r="C29" s="17">
        <v>10</v>
      </c>
      <c r="D29" s="6">
        <v>8501.5</v>
      </c>
      <c r="E29" s="6">
        <v>8501.5</v>
      </c>
      <c r="F29" s="24">
        <f t="shared" si="0"/>
        <v>100</v>
      </c>
    </row>
    <row r="30" spans="1:6">
      <c r="A30" s="16" t="s">
        <v>31</v>
      </c>
      <c r="B30" s="17">
        <v>4</v>
      </c>
      <c r="C30" s="17">
        <v>12</v>
      </c>
      <c r="D30" s="6">
        <v>107511.9</v>
      </c>
      <c r="E30" s="6">
        <v>106930.5</v>
      </c>
      <c r="F30" s="24">
        <f t="shared" si="0"/>
        <v>99.459222653492318</v>
      </c>
    </row>
    <row r="31" spans="1:6">
      <c r="A31" s="14" t="s">
        <v>30</v>
      </c>
      <c r="B31" s="15">
        <v>5</v>
      </c>
      <c r="C31" s="15"/>
      <c r="D31" s="7">
        <f>SUM(D32:D35)</f>
        <v>1054539.2</v>
      </c>
      <c r="E31" s="7">
        <f>SUM(E32:E35)</f>
        <v>953296.99999999988</v>
      </c>
      <c r="F31" s="23">
        <f t="shared" si="0"/>
        <v>90.399389610172847</v>
      </c>
    </row>
    <row r="32" spans="1:6">
      <c r="A32" s="16" t="s">
        <v>29</v>
      </c>
      <c r="B32" s="17">
        <v>5</v>
      </c>
      <c r="C32" s="17">
        <v>1</v>
      </c>
      <c r="D32" s="6">
        <v>326793.09999999998</v>
      </c>
      <c r="E32" s="6">
        <v>296792.5</v>
      </c>
      <c r="F32" s="24">
        <f t="shared" si="0"/>
        <v>90.819696009493484</v>
      </c>
    </row>
    <row r="33" spans="1:6">
      <c r="A33" s="16" t="s">
        <v>28</v>
      </c>
      <c r="B33" s="17">
        <v>5</v>
      </c>
      <c r="C33" s="17">
        <v>2</v>
      </c>
      <c r="D33" s="6">
        <v>226305.4</v>
      </c>
      <c r="E33" s="6">
        <v>189984.8</v>
      </c>
      <c r="F33" s="24">
        <f t="shared" si="0"/>
        <v>83.950626012459267</v>
      </c>
    </row>
    <row r="34" spans="1:6">
      <c r="A34" s="16" t="s">
        <v>27</v>
      </c>
      <c r="B34" s="17">
        <v>5</v>
      </c>
      <c r="C34" s="17">
        <v>3</v>
      </c>
      <c r="D34" s="6">
        <v>355856.7</v>
      </c>
      <c r="E34" s="6">
        <v>325729.09999999998</v>
      </c>
      <c r="F34" s="24">
        <f t="shared" si="0"/>
        <v>91.533783121127115</v>
      </c>
    </row>
    <row r="35" spans="1:6">
      <c r="A35" s="16" t="s">
        <v>26</v>
      </c>
      <c r="B35" s="17">
        <v>5</v>
      </c>
      <c r="C35" s="17">
        <v>5</v>
      </c>
      <c r="D35" s="6">
        <v>145584</v>
      </c>
      <c r="E35" s="6">
        <v>140790.6</v>
      </c>
      <c r="F35" s="24">
        <f t="shared" si="0"/>
        <v>96.707467853610297</v>
      </c>
    </row>
    <row r="36" spans="1:6">
      <c r="A36" s="14" t="s">
        <v>25</v>
      </c>
      <c r="B36" s="15">
        <v>6</v>
      </c>
      <c r="C36" s="15"/>
      <c r="D36" s="7">
        <f>D37</f>
        <v>4391.8999999999996</v>
      </c>
      <c r="E36" s="7">
        <f>E37</f>
        <v>4173.1000000000004</v>
      </c>
      <c r="F36" s="23">
        <f t="shared" si="0"/>
        <v>95.01810150504339</v>
      </c>
    </row>
    <row r="37" spans="1:6">
      <c r="A37" s="16" t="s">
        <v>24</v>
      </c>
      <c r="B37" s="17">
        <v>6</v>
      </c>
      <c r="C37" s="17">
        <v>5</v>
      </c>
      <c r="D37" s="6">
        <v>4391.8999999999996</v>
      </c>
      <c r="E37" s="6">
        <v>4173.1000000000004</v>
      </c>
      <c r="F37" s="24">
        <f t="shared" si="0"/>
        <v>95.01810150504339</v>
      </c>
    </row>
    <row r="38" spans="1:6">
      <c r="A38" s="14" t="s">
        <v>23</v>
      </c>
      <c r="B38" s="15">
        <v>7</v>
      </c>
      <c r="C38" s="15"/>
      <c r="D38" s="7">
        <f>SUM(D39:D44)</f>
        <v>4377708.5</v>
      </c>
      <c r="E38" s="7">
        <f>SUM(E39:E44)</f>
        <v>3981253.0999999996</v>
      </c>
      <c r="F38" s="23">
        <f t="shared" si="0"/>
        <v>90.943768869032724</v>
      </c>
    </row>
    <row r="39" spans="1:6">
      <c r="A39" s="16" t="s">
        <v>22</v>
      </c>
      <c r="B39" s="17">
        <v>7</v>
      </c>
      <c r="C39" s="17">
        <v>1</v>
      </c>
      <c r="D39" s="6">
        <v>813736.1</v>
      </c>
      <c r="E39" s="6">
        <v>810485.3</v>
      </c>
      <c r="F39" s="24">
        <f t="shared" si="0"/>
        <v>99.600509305166625</v>
      </c>
    </row>
    <row r="40" spans="1:6">
      <c r="A40" s="16" t="s">
        <v>21</v>
      </c>
      <c r="B40" s="17">
        <v>7</v>
      </c>
      <c r="C40" s="17">
        <v>2</v>
      </c>
      <c r="D40" s="6">
        <v>3317016.2</v>
      </c>
      <c r="E40" s="6">
        <v>2925457.7</v>
      </c>
      <c r="F40" s="24">
        <f t="shared" si="0"/>
        <v>88.195460124674696</v>
      </c>
    </row>
    <row r="41" spans="1:6">
      <c r="A41" s="16" t="s">
        <v>20</v>
      </c>
      <c r="B41" s="17">
        <v>7</v>
      </c>
      <c r="C41" s="17">
        <v>3</v>
      </c>
      <c r="D41" s="6">
        <v>168109.9</v>
      </c>
      <c r="E41" s="6">
        <v>166771.6</v>
      </c>
      <c r="F41" s="24">
        <f t="shared" si="0"/>
        <v>99.2039136303097</v>
      </c>
    </row>
    <row r="42" spans="1:6">
      <c r="A42" s="16" t="s">
        <v>19</v>
      </c>
      <c r="B42" s="17">
        <v>7</v>
      </c>
      <c r="C42" s="17">
        <v>5</v>
      </c>
      <c r="D42" s="6">
        <v>918.3</v>
      </c>
      <c r="E42" s="6">
        <v>918.3</v>
      </c>
      <c r="F42" s="24">
        <f t="shared" si="0"/>
        <v>100</v>
      </c>
    </row>
    <row r="43" spans="1:6">
      <c r="A43" s="16" t="s">
        <v>18</v>
      </c>
      <c r="B43" s="17">
        <v>7</v>
      </c>
      <c r="C43" s="17">
        <v>7</v>
      </c>
      <c r="D43" s="6">
        <v>19474.900000000001</v>
      </c>
      <c r="E43" s="6">
        <v>19474.900000000001</v>
      </c>
      <c r="F43" s="24">
        <f t="shared" si="0"/>
        <v>100</v>
      </c>
    </row>
    <row r="44" spans="1:6">
      <c r="A44" s="16" t="s">
        <v>17</v>
      </c>
      <c r="B44" s="17">
        <v>7</v>
      </c>
      <c r="C44" s="17">
        <v>9</v>
      </c>
      <c r="D44" s="6">
        <v>58453.1</v>
      </c>
      <c r="E44" s="6">
        <v>58145.3</v>
      </c>
      <c r="F44" s="24">
        <f t="shared" si="0"/>
        <v>99.473423992910554</v>
      </c>
    </row>
    <row r="45" spans="1:6">
      <c r="A45" s="14" t="s">
        <v>16</v>
      </c>
      <c r="B45" s="15">
        <v>8</v>
      </c>
      <c r="C45" s="15"/>
      <c r="D45" s="7">
        <f>D46+D47</f>
        <v>226157.9</v>
      </c>
      <c r="E45" s="7">
        <f>E46+E47</f>
        <v>226127.8</v>
      </c>
      <c r="F45" s="23">
        <f t="shared" si="0"/>
        <v>99.986690714761679</v>
      </c>
    </row>
    <row r="46" spans="1:6">
      <c r="A46" s="16" t="s">
        <v>15</v>
      </c>
      <c r="B46" s="17">
        <v>8</v>
      </c>
      <c r="C46" s="17">
        <v>1</v>
      </c>
      <c r="D46" s="6">
        <v>225740.6</v>
      </c>
      <c r="E46" s="6">
        <v>225710.5</v>
      </c>
      <c r="F46" s="24">
        <f t="shared" si="0"/>
        <v>99.98666611145714</v>
      </c>
    </row>
    <row r="47" spans="1:6">
      <c r="A47" s="16" t="s">
        <v>14</v>
      </c>
      <c r="B47" s="17">
        <v>8</v>
      </c>
      <c r="C47" s="17">
        <v>4</v>
      </c>
      <c r="D47" s="6">
        <v>417.3</v>
      </c>
      <c r="E47" s="6">
        <v>417.3</v>
      </c>
      <c r="F47" s="24">
        <f t="shared" si="0"/>
        <v>100</v>
      </c>
    </row>
    <row r="48" spans="1:6">
      <c r="A48" s="14" t="s">
        <v>13</v>
      </c>
      <c r="B48" s="15">
        <v>9</v>
      </c>
      <c r="C48" s="15"/>
      <c r="D48" s="7">
        <f>D49+D50</f>
        <v>1353.5</v>
      </c>
      <c r="E48" s="7">
        <f>E49+E50</f>
        <v>1166</v>
      </c>
      <c r="F48" s="23">
        <f t="shared" si="0"/>
        <v>86.147026228297008</v>
      </c>
    </row>
    <row r="49" spans="1:6">
      <c r="A49" s="16" t="s">
        <v>12</v>
      </c>
      <c r="B49" s="17">
        <v>9</v>
      </c>
      <c r="C49" s="17">
        <v>7</v>
      </c>
      <c r="D49" s="6">
        <v>525</v>
      </c>
      <c r="E49" s="6">
        <v>350</v>
      </c>
      <c r="F49" s="24">
        <f t="shared" si="0"/>
        <v>66.666666666666657</v>
      </c>
    </row>
    <row r="50" spans="1:6">
      <c r="A50" s="16" t="s">
        <v>11</v>
      </c>
      <c r="B50" s="17">
        <v>9</v>
      </c>
      <c r="C50" s="17">
        <v>9</v>
      </c>
      <c r="D50" s="6">
        <v>828.5</v>
      </c>
      <c r="E50" s="6">
        <v>816</v>
      </c>
      <c r="F50" s="24">
        <f t="shared" si="0"/>
        <v>98.49124924562463</v>
      </c>
    </row>
    <row r="51" spans="1:6">
      <c r="A51" s="14" t="s">
        <v>10</v>
      </c>
      <c r="B51" s="15">
        <v>10</v>
      </c>
      <c r="C51" s="15"/>
      <c r="D51" s="7">
        <f>D52+D53+D54+D55</f>
        <v>135484.9</v>
      </c>
      <c r="E51" s="7">
        <f>E52+E53+E54+E55</f>
        <v>134481.5</v>
      </c>
      <c r="F51" s="23">
        <f t="shared" si="0"/>
        <v>99.259400863122011</v>
      </c>
    </row>
    <row r="52" spans="1:6">
      <c r="A52" s="16" t="s">
        <v>9</v>
      </c>
      <c r="B52" s="17">
        <v>10</v>
      </c>
      <c r="C52" s="17">
        <v>1</v>
      </c>
      <c r="D52" s="6">
        <v>15148.5</v>
      </c>
      <c r="E52" s="6">
        <v>15148.5</v>
      </c>
      <c r="F52" s="24">
        <f t="shared" si="0"/>
        <v>100</v>
      </c>
    </row>
    <row r="53" spans="1:6">
      <c r="A53" s="16" t="s">
        <v>8</v>
      </c>
      <c r="B53" s="17">
        <v>10</v>
      </c>
      <c r="C53" s="17">
        <v>3</v>
      </c>
      <c r="D53" s="6">
        <v>65293.3</v>
      </c>
      <c r="E53" s="6">
        <v>65293.3</v>
      </c>
      <c r="F53" s="24">
        <f t="shared" si="0"/>
        <v>100</v>
      </c>
    </row>
    <row r="54" spans="1:6">
      <c r="A54" s="16" t="s">
        <v>7</v>
      </c>
      <c r="B54" s="17">
        <v>10</v>
      </c>
      <c r="C54" s="17">
        <v>4</v>
      </c>
      <c r="D54" s="6">
        <v>53736.6</v>
      </c>
      <c r="E54" s="6">
        <v>52895.7</v>
      </c>
      <c r="F54" s="24">
        <f t="shared" si="0"/>
        <v>98.435144761670813</v>
      </c>
    </row>
    <row r="55" spans="1:6">
      <c r="A55" s="16" t="s">
        <v>6</v>
      </c>
      <c r="B55" s="17">
        <v>10</v>
      </c>
      <c r="C55" s="17">
        <v>6</v>
      </c>
      <c r="D55" s="6">
        <v>1306.5</v>
      </c>
      <c r="E55" s="6">
        <v>1144</v>
      </c>
      <c r="F55" s="24">
        <f t="shared" si="0"/>
        <v>87.562189054726375</v>
      </c>
    </row>
    <row r="56" spans="1:6">
      <c r="A56" s="14" t="s">
        <v>5</v>
      </c>
      <c r="B56" s="15">
        <v>11</v>
      </c>
      <c r="C56" s="15"/>
      <c r="D56" s="7">
        <f>D57+D58</f>
        <v>244733.09999999998</v>
      </c>
      <c r="E56" s="7">
        <f>E57+E58</f>
        <v>244662.59999999998</v>
      </c>
      <c r="F56" s="23">
        <f t="shared" si="0"/>
        <v>99.971193107920413</v>
      </c>
    </row>
    <row r="57" spans="1:6">
      <c r="A57" s="16" t="s">
        <v>4</v>
      </c>
      <c r="B57" s="17">
        <v>11</v>
      </c>
      <c r="C57" s="17">
        <v>2</v>
      </c>
      <c r="D57" s="6">
        <v>5496.8</v>
      </c>
      <c r="E57" s="6">
        <v>5496.8</v>
      </c>
      <c r="F57" s="24">
        <f t="shared" si="0"/>
        <v>100</v>
      </c>
    </row>
    <row r="58" spans="1:6">
      <c r="A58" s="16" t="s">
        <v>3</v>
      </c>
      <c r="B58" s="17">
        <v>11</v>
      </c>
      <c r="C58" s="17">
        <v>3</v>
      </c>
      <c r="D58" s="6">
        <v>239236.3</v>
      </c>
      <c r="E58" s="6">
        <v>239165.8</v>
      </c>
      <c r="F58" s="24">
        <f t="shared" si="0"/>
        <v>99.970531227911479</v>
      </c>
    </row>
    <row r="59" spans="1:6">
      <c r="A59" s="14" t="s">
        <v>2</v>
      </c>
      <c r="B59" s="15">
        <v>12</v>
      </c>
      <c r="C59" s="15"/>
      <c r="D59" s="7">
        <f>D60</f>
        <v>14808.1</v>
      </c>
      <c r="E59" s="7">
        <f>E60</f>
        <v>14808.1</v>
      </c>
      <c r="F59" s="23">
        <f t="shared" si="0"/>
        <v>100</v>
      </c>
    </row>
    <row r="60" spans="1:6">
      <c r="A60" s="16" t="s">
        <v>1</v>
      </c>
      <c r="B60" s="17">
        <v>12</v>
      </c>
      <c r="C60" s="17">
        <v>2</v>
      </c>
      <c r="D60" s="6">
        <v>14808.1</v>
      </c>
      <c r="E60" s="6">
        <v>14808.1</v>
      </c>
      <c r="F60" s="24">
        <f t="shared" si="0"/>
        <v>100</v>
      </c>
    </row>
    <row r="61" spans="1:6" ht="409.6" hidden="1" customHeight="1">
      <c r="A61" s="18"/>
      <c r="B61" s="18">
        <v>0</v>
      </c>
      <c r="C61" s="18">
        <v>0</v>
      </c>
      <c r="D61" s="7">
        <v>9602693.6999999993</v>
      </c>
      <c r="E61" s="7">
        <v>9048918.1999999993</v>
      </c>
      <c r="F61" s="24">
        <f t="shared" si="0"/>
        <v>94.233123357876138</v>
      </c>
    </row>
    <row r="62" spans="1:6" ht="12.75" customHeight="1">
      <c r="A62" s="25" t="s">
        <v>0</v>
      </c>
      <c r="B62" s="19"/>
      <c r="C62" s="19"/>
      <c r="D62" s="7">
        <f>D10+D18+D23+D31+D36+D38+D45+D48+D51+D56+D59</f>
        <v>6846819.5999999996</v>
      </c>
      <c r="E62" s="7">
        <f>E10+E18+E23+E31+E36+E38+E45+E48+E51+E56+E59</f>
        <v>6322476.1999999983</v>
      </c>
      <c r="F62" s="23">
        <f t="shared" si="0"/>
        <v>92.341796182274166</v>
      </c>
    </row>
    <row r="63" spans="1:6" ht="12.75" customHeight="1">
      <c r="A63" s="1"/>
      <c r="B63" s="1"/>
      <c r="C63" s="1"/>
      <c r="D63" s="1"/>
      <c r="E63" s="1"/>
      <c r="F63" s="1"/>
    </row>
    <row r="64" spans="1:6" ht="2.85" customHeight="1">
      <c r="A64" s="1"/>
      <c r="B64" s="1"/>
      <c r="C64" s="1"/>
      <c r="D64" s="1"/>
      <c r="E64" s="1"/>
      <c r="F64" s="1"/>
    </row>
  </sheetData>
  <mergeCells count="1">
    <mergeCell ref="A4:F5"/>
  </mergeCells>
  <pageMargins left="0.39370078740157483" right="0.39370078740157483" top="0.39370078740157483" bottom="0.39370078740157483" header="0.51181102362204722" footer="0.51181102362204722"/>
  <pageSetup paperSize="9" scale="88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2025-03-26T12:55:42Z</cp:lastPrinted>
  <dcterms:created xsi:type="dcterms:W3CDTF">2025-02-27T14:07:22Z</dcterms:created>
  <dcterms:modified xsi:type="dcterms:W3CDTF">2025-03-26T12:55:46Z</dcterms:modified>
</cp:coreProperties>
</file>