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22980" windowHeight="11910"/>
  </bookViews>
  <sheets>
    <sheet name="п.2.5" sheetId="5" r:id="rId1"/>
  </sheets>
  <definedNames>
    <definedName name="_xlnm._FilterDatabase" localSheetId="0" hidden="1">п.2.5!$A$1:$G$22</definedName>
    <definedName name="_xlnm.Print_Titles" localSheetId="0">п.2.5!$3:$4</definedName>
    <definedName name="_xlnm.Print_Area" localSheetId="0">п.2.5!$A$1:$H$25</definedName>
  </definedNames>
  <calcPr calcId="125725"/>
</workbook>
</file>

<file path=xl/calcChain.xml><?xml version="1.0" encoding="utf-8"?>
<calcChain xmlns="http://schemas.openxmlformats.org/spreadsheetml/2006/main">
  <c r="F13" i="5"/>
  <c r="E13"/>
  <c r="E23"/>
  <c r="F23"/>
  <c r="F21" l="1"/>
  <c r="D22" l="1"/>
  <c r="D24" s="1"/>
  <c r="C22"/>
  <c r="C24" s="1"/>
  <c r="B22"/>
  <c r="B24" s="1"/>
  <c r="F24" l="1"/>
  <c r="E24"/>
  <c r="E22"/>
  <c r="E6"/>
  <c r="E7"/>
  <c r="E8"/>
  <c r="E9"/>
  <c r="E10"/>
  <c r="E11"/>
  <c r="E12"/>
  <c r="E14"/>
  <c r="E15"/>
  <c r="E16"/>
  <c r="E17"/>
  <c r="E18"/>
  <c r="E19"/>
  <c r="E20"/>
  <c r="E21"/>
  <c r="E5"/>
  <c r="F22" l="1"/>
  <c r="F20"/>
  <c r="F19"/>
  <c r="F18"/>
  <c r="F17"/>
  <c r="F16"/>
  <c r="F15"/>
  <c r="F14"/>
  <c r="F12"/>
  <c r="F11"/>
  <c r="F10"/>
  <c r="F9"/>
  <c r="F8"/>
  <c r="F7"/>
  <c r="F6"/>
  <c r="F5"/>
</calcChain>
</file>

<file path=xl/sharedStrings.xml><?xml version="1.0" encoding="utf-8"?>
<sst xmlns="http://schemas.openxmlformats.org/spreadsheetml/2006/main" count="56" uniqueCount="55">
  <si>
    <t>Наименование</t>
  </si>
  <si>
    <t>(тыс.рублей)</t>
  </si>
  <si>
    <t>1. Муниципальная программа "Развитие образования и молодежной политики в городе Урай" на 2019-2030 годы</t>
  </si>
  <si>
    <t>5. Муниципальная программа "Улучшение жилищных условий жителей, проживающих на территории муниципального образования город Урай" на 2019-2030 годы</t>
  </si>
  <si>
    <t>6. 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на 2019-2030 годы</t>
  </si>
  <si>
    <t xml:space="preserve">7. Муниципальная программа "Охрана окружающей среды в границах города Урай" </t>
  </si>
  <si>
    <t>8. Муниципальная программа "Развитие транспортной системы города Урай"</t>
  </si>
  <si>
    <t>16. Муниципальная программа "Развитие жилищно-коммунального комплекса и повышение энергетической эффективности в городе Урай на 2019-2030 годы"</t>
  </si>
  <si>
    <t xml:space="preserve">4. Муниципальная программа "Развитие гражданского общества на территории города Урай" </t>
  </si>
  <si>
    <t xml:space="preserve">3. Муниципальная программа "Культура города Урай" </t>
  </si>
  <si>
    <t>5=4/2*100%</t>
  </si>
  <si>
    <t>6=4/3*100%</t>
  </si>
  <si>
    <t>Итого по муниципальным программам</t>
  </si>
  <si>
    <t>Непрограммные направления деятельности</t>
  </si>
  <si>
    <t>Всего расходов</t>
  </si>
  <si>
    <t xml:space="preserve">Уменьшение ассигнований в связи со снижением производственных показателей у сельскохозяйственных товаропроизводителей (молоко, молочная продукция). </t>
  </si>
  <si>
    <t>2. Муниципальная программа "Развитие физической культуры, спорта и туризма в городе Урай и укрепление здоровья граждан города Урай" на 2019-2030 годы</t>
  </si>
  <si>
    <t>Сведения о фактически произведенных расходах на реализацию муниципальных программ и непрограммных направлений деятельности  в сравнении с первоначально утвержденными решением на 2024 год о бюджете значениями и с уточненными значениями с учетом внесенных изменений</t>
  </si>
  <si>
    <t>Причины отклонения фактического исполнения от первоначально утвержденного плана 2024 года 
(менее 95% и более 105% к годовому плану)</t>
  </si>
  <si>
    <t>Причины отклонения фактического исполнения от уточненного плана 2024 года
(менее 95% и более 105% к годовому плану)</t>
  </si>
  <si>
    <t>Утвержденные плановые назначения на 2024 год  (Решение Думы г.Урай от 29.11.2023 года № 88)</t>
  </si>
  <si>
    <t>Уточненные плановые назначения на 2024 год</t>
  </si>
  <si>
    <t>Исполнено за 2024 год</t>
  </si>
  <si>
    <t xml:space="preserve">9. Муниципальная программа "Укрепление межнационального и межконфессионального согласия, профилактика экстремизма на территории  города Урай" </t>
  </si>
  <si>
    <t>10. Муниципальная программа "Профилактика правонарушений на территории города Урай" на 2018-2030 годы</t>
  </si>
  <si>
    <t xml:space="preserve">11. 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 </t>
  </si>
  <si>
    <t>% исполнения к первоначально утвержденному плану 2024 года</t>
  </si>
  <si>
    <t>% исполнения к уточненному плану 2024 года</t>
  </si>
  <si>
    <t>12. Муниципальная программа "Информационное общество - Урай" на 2019-2030 годы</t>
  </si>
  <si>
    <t>13. Муниципальная программа "Формирование комфортной городской среды города Урай"</t>
  </si>
  <si>
    <t>14. Муниципальная программа "Обеспечение градостроительной деятельности на территории города Урай" на 2018-2030 годы</t>
  </si>
  <si>
    <t xml:space="preserve">15. Муниципальная программа "Управление муниципальными финансами в городе Урай" </t>
  </si>
  <si>
    <t>16. Муниципальная программа "Совершенствование и развитие муниципального управления в городе Урай" на 2018-2030 годы</t>
  </si>
  <si>
    <t xml:space="preserve">Средства резервного фонда администрации г.Урай предусмотрены на финансовое обеспечение непредвиденных расходов, необходимость в которых может возникнуть после принятия бюджета на соответствующий финансовый год. </t>
  </si>
  <si>
    <t xml:space="preserve">Увеличение годового объема субсидии ОБ под фактическую потребность в рамках реализации муниципальным образованием полномочий в области строительства и жилищных отношений (приобретение жилья, выплата возмещения за жилые помещения), на предоставление субсидии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(единая субсидия).  </t>
  </si>
  <si>
    <t>Выделены средства на выполнение услуг по ликвидации мест несанкционированного размещения отходов на территории города Урай, на оплату переходящих контрактов 2023 года (работы по санитарной очистке и ликвидации мест несанкционированного размещения отходов, изготовлению и монтажу аншлагов на опоре "Складирование отходов запрещено!Ведется видеонаблюдение", проведение отбора и химического анализа проб почвы).</t>
  </si>
  <si>
    <t>Неисполнение связано с отсутствием дополнительного выделения денежных средств из бюджета автономного округа на приобретение квартир в муниципальную собственность (единая субсидия). Остаток средств был предусмотрен для обеспечении доли софинансирования местного бюджета.</t>
  </si>
  <si>
    <t xml:space="preserve">Выделены ассигнования на приобретение оборудования для подавления беспилотных летательных аппаратов в целях обеспечения безопасности и антитеррористической защищенности муниципальных объектов города Урай в период проведения городских массовых мероприятий, на оказание услуги по предоставлению облачного видеонаблюдения для объектов, расположенных на территории города Урай в целях развития системы видеонаблюдения «Безопасный город» (увеличение количества камер), системы звукового обеспечения (улица Ленина). </t>
  </si>
  <si>
    <t>Не в полном объеме освоены средства субсидии окружного бюджета с софинансированием из местного бюджета, предусмотренные на строительство объекта «Средняя школа в мкр. 1А на 900 мест» в связи с переносом срока ввода объекта на 2025 год. Не освоены средства местного бюджета, предусмотренные на разработку ПСД объекта "Капитальный ремонт МБОУ СОШ №12". Заключен муниципальный контракт со сроком исполнения - до 17.03.2025.</t>
  </si>
  <si>
    <t>Средства освоены не в полном объеме в связи с заключением мун.контракта на ликвидацию мест несанкционированного размещения отходов (МНРО) со сроком исполнения до 30.06.2025 и оплатой до 09.07.2025.</t>
  </si>
  <si>
    <t>Оплата произведена по факту выполненных работ. Наличие заключенных (переходящих) договоров (контрактов) со сроком выполнения и оплаты в 2025 году.</t>
  </si>
  <si>
    <t>Наличие заключенных договоров (контрактов) по оказанию услуг по подготовке и размещению информационных материалов о деятельности МО (о социально-экономическом и культурном развитии МО, о развитии его общественной инфраструктуры и иной официальной информации) со сроком оплаты в 2024 году. Выделены ассигнования на аттестацию объектов информатизации на соответствие требованиям по безопасности (ДСП).</t>
  </si>
  <si>
    <t>Увеличение ассигнований на текущее содержание МКУ "ЕДДС" (заработная плата, начисления на оплату труда, программное обеспечение, спасательное оборудование).</t>
  </si>
  <si>
    <t>В рамках Соглашения о сотрудничестве между Правительством ХМАО–Югры и ПАО Нефтяная компания "ЛУКОЙЛ" выделены средства на выполнение работ по комплексному благоустройству территории "Историко-мемориальный комплекс" (1 этап). Выделены средства на проведение работ по увековечиванию памяти защитников Отечества объект "Благоустройство зоны захоронения с установкой мемориала памяти на кладбище №4", на ПИРы объект "Обустройство кладбища №2 в г.Урай".</t>
  </si>
  <si>
    <t xml:space="preserve">Оплата произведена по факту выполненных работ. Кроме того, не освоены средства, предусмотренные по объекту "Реконструкция Объездной автомобильной дороги г.Урай". Заключен контракт на выполнение инженерных изысканий, осуществление подготовки проектной и рабочей документации. Проектная документация находится на гос.экспертизе. Ориентировочный срок исполнения контракта - 1 кв. 2025 года. Заключен договор на техприсоединение объекта к сетям наружного освещения с «ЮТЭК-РС» со сроком исполнения в 4 кв. 2025 года. </t>
  </si>
  <si>
    <t>Увеличение сметной стоимости строительства объекта  «Средняя школа в мкр.1А (Общеобразовательная организация с универсальной безбарьерной средой)» на 900 мест в связи с получением заключения  гос.экспертизы. Увеличение ассигнований для обеспечения гос.гарантий в области образования в связи с увеличением с  01.07.2024 нормативов расходов на содержание 1 ребенка в дошкольных и общеобразовательных организациях.</t>
  </si>
  <si>
    <t xml:space="preserve">Выделены средства на предоставление дополнительной меры соц.поддержки гражданам Российской Федерации,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 Донецкой Народной Республики, Луганской Народной Республики, Запорожской и Херсонской областей (решение Думы г.Урай от 07.08.2024 №52).   </t>
  </si>
  <si>
    <t>Увеличение ассигнований в связи с увеличением целевого показателя по заработной плате отдельных категорий работников (тренерский состав) доп.образования (с 95 326,0 руб. до 103 546,6 руб. МАУДО "СШ "Старт"), увеличение расходов на текущее содержание МАУ СШ "Старт" (сертификация, текущий ремонт объектов спорта (подготовка к новому учебному году), участие спортивных команд города в межмуниципальных и региональных спортивных соревнованиях).</t>
  </si>
  <si>
    <t>Экономия средств по текущему содержанию МКУ "УГЗиП г. Урай", МКУ "УКС" (наличие вакантных ставок, перераспределены на МП «Защита населения и территории от чрезвычайных ситуаций, совершенствование гражданской обороны и обеспечение первичных мер пожарной безопасности» на 2019-2030 годы), Экономия средств в результате конкурсных процедур</t>
  </si>
  <si>
    <t xml:space="preserve">Экономия средств, предусмотренных на обслуживание муниципального долга на случай привлечения кредитных ресурсов на покрытие дефицита бюджета города. Высвобождение бюджетных ассигнований в связи с отсутствием долговых обязательств у МО. </t>
  </si>
  <si>
    <t xml:space="preserve">Увеличение ассигнований в связи с дополнительным выделением средств на выполнение работ по расчистке дополнительного участка площадью 6000 м2 на территории городского кладбища №2/1 (5 карта), на выполнение ремонта жилых помещений муниципального жилого фонда </t>
  </si>
  <si>
    <t>Увеличение ассигнований на текущее содержание МКУ "УМТО" (капитальный ремонт кровли мкр.2, дом 59, содержание и сохранение имущества Д/сада №6 "Дюймовочка", ремонт автотранспорта, налог на имущество, командировочные расходы, льготный проезд сотрудников), на проведение единовременных выплат при выходе на пенсию сотрудников администрации города Урай (в плане 2024 года не были запланированы)</t>
  </si>
  <si>
    <t>Увеличение ассигнований в связи с выделением дополнительных средств на субсидирование городского маршрута №1 с сентября по декабрь 2024 года в сумме 2 511,0 т.р. (в связи с окончанием срока действия выданных свидетельств об осуществлении регулярных перевозок), оплата услуг за декабрь 2023 года. Выполнение корректировки ПСД объект "Объездная автомобильная дорога г.Урай" (контракт 2023 года)</t>
  </si>
  <si>
    <t>Увеличение ассигнований в связи с увеличением целевого показателя по заработной плате отдельных категорий работников  МАУ "Культура"</t>
  </si>
  <si>
    <t>Наличие заключенных (переходящих) договоров (контрактов) со сроком выполнения и оплаты в 2025 году.</t>
  </si>
</sst>
</file>

<file path=xl/styles.xml><?xml version="1.0" encoding="utf-8"?>
<styleSheet xmlns="http://schemas.openxmlformats.org/spreadsheetml/2006/main">
  <numFmts count="7">
    <numFmt numFmtId="164" formatCode="_-* #,##0.00_р_._-;\-* #,##0.00_р_._-;_-* &quot;-&quot;??_р_._-;_-@_-"/>
    <numFmt numFmtId="165" formatCode="_(* #,##0.0_);_(* \(#,##0.0\);_(* &quot;-&quot;??_);_(@_)"/>
    <numFmt numFmtId="166" formatCode="_-* #,##0.0_р_._-;\-* #,##0.0_р_._-;_-* &quot;-&quot;??_р_._-;_-@_-"/>
    <numFmt numFmtId="167" formatCode="#,##0.0;[Red]\-#,##0.0;0.0"/>
    <numFmt numFmtId="168" formatCode="0.0"/>
    <numFmt numFmtId="169" formatCode="_-* #,##0.0\ _₽_-;\-* #,##0.0\ _₽_-;_-* &quot;-&quot;?\ _₽_-;_-@_-"/>
    <numFmt numFmtId="170" formatCode="#,##0.0"/>
  </numFmts>
  <fonts count="14">
    <font>
      <sz val="11"/>
      <color theme="1"/>
      <name val="Calibri"/>
      <family val="2"/>
      <charset val="204"/>
      <scheme val="minor"/>
    </font>
    <font>
      <sz val="10"/>
      <name val="Arial"/>
      <family val="2"/>
      <charset val="204"/>
    </font>
    <font>
      <sz val="11"/>
      <color theme="1"/>
      <name val="Calibri"/>
      <family val="2"/>
      <charset val="204"/>
      <scheme val="minor"/>
    </font>
    <font>
      <sz val="10"/>
      <name val="Times New Roman"/>
      <family val="1"/>
      <charset val="204"/>
    </font>
    <font>
      <b/>
      <sz val="10"/>
      <name val="Times New Roman"/>
      <family val="1"/>
      <charset val="204"/>
    </font>
    <font>
      <i/>
      <sz val="10"/>
      <name val="Times New Roman"/>
      <family val="1"/>
      <charset val="204"/>
    </font>
    <font>
      <sz val="11"/>
      <name val="Times New Roman"/>
      <family val="1"/>
      <charset val="204"/>
    </font>
    <font>
      <sz val="12"/>
      <name val="Times New Roman"/>
      <family val="1"/>
      <charset val="204"/>
    </font>
    <font>
      <b/>
      <sz val="12"/>
      <name val="Times New Roman"/>
      <family val="1"/>
      <charset val="204"/>
    </font>
    <font>
      <b/>
      <sz val="11"/>
      <name val="Times New Roman"/>
      <family val="1"/>
      <charset val="204"/>
    </font>
    <font>
      <b/>
      <sz val="14"/>
      <name val="Times New Roman"/>
      <family val="1"/>
      <charset val="204"/>
    </font>
    <font>
      <sz val="11"/>
      <color theme="1"/>
      <name val="Times New Roman"/>
      <family val="1"/>
      <charset val="204"/>
    </font>
    <font>
      <b/>
      <sz val="11"/>
      <color rgb="FF1A1A1A"/>
      <name val="Times New Roman"/>
      <family val="1"/>
      <charset val="204"/>
    </font>
    <font>
      <b/>
      <i/>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0" fontId="1" fillId="0" borderId="0"/>
  </cellStyleXfs>
  <cellXfs count="52">
    <xf numFmtId="0" fontId="0" fillId="0" borderId="0" xfId="0"/>
    <xf numFmtId="0" fontId="3" fillId="0" borderId="0" xfId="0" applyFont="1" applyProtection="1">
      <protection locked="0"/>
    </xf>
    <xf numFmtId="166" fontId="3" fillId="0" borderId="0" xfId="2" applyNumberFormat="1" applyFont="1" applyProtection="1">
      <protection locked="0"/>
    </xf>
    <xf numFmtId="166" fontId="3" fillId="0" borderId="0" xfId="2" applyNumberFormat="1" applyFont="1" applyFill="1" applyProtection="1">
      <protection locked="0"/>
    </xf>
    <xf numFmtId="0" fontId="5" fillId="0" borderId="0" xfId="0" applyFont="1" applyFill="1" applyProtection="1">
      <protection locked="0"/>
    </xf>
    <xf numFmtId="0" fontId="4" fillId="2" borderId="0" xfId="0" applyFont="1" applyFill="1" applyProtection="1">
      <protection locked="0"/>
    </xf>
    <xf numFmtId="0" fontId="6" fillId="0" borderId="0" xfId="0" applyFont="1" applyFill="1" applyProtection="1">
      <protection locked="0"/>
    </xf>
    <xf numFmtId="0" fontId="3" fillId="0" borderId="0" xfId="0" applyFont="1" applyAlignment="1" applyProtection="1">
      <alignment vertical="center"/>
      <protection locked="0"/>
    </xf>
    <xf numFmtId="167" fontId="7" fillId="0" borderId="1" xfId="1" applyNumberFormat="1" applyFont="1" applyFill="1" applyBorder="1" applyAlignment="1" applyProtection="1">
      <protection hidden="1"/>
    </xf>
    <xf numFmtId="168" fontId="7" fillId="0" borderId="1" xfId="1" applyNumberFormat="1" applyFont="1" applyFill="1" applyBorder="1" applyAlignment="1" applyProtection="1">
      <alignment horizontal="right"/>
      <protection hidden="1"/>
    </xf>
    <xf numFmtId="167" fontId="8" fillId="0" borderId="1" xfId="1" applyNumberFormat="1" applyFont="1" applyFill="1" applyBorder="1" applyAlignment="1" applyProtection="1">
      <protection hidden="1"/>
    </xf>
    <xf numFmtId="168" fontId="8" fillId="0" borderId="1" xfId="1" applyNumberFormat="1" applyFont="1" applyFill="1" applyBorder="1" applyAlignment="1" applyProtection="1">
      <alignment horizontal="right"/>
      <protection hidden="1"/>
    </xf>
    <xf numFmtId="165" fontId="7" fillId="0" borderId="1" xfId="0" applyNumberFormat="1" applyFont="1" applyFill="1" applyBorder="1" applyAlignment="1" applyProtection="1">
      <alignment horizontal="right" wrapText="1"/>
      <protection locked="0"/>
    </xf>
    <xf numFmtId="0" fontId="7" fillId="0" borderId="1" xfId="0" applyFont="1" applyFill="1" applyBorder="1" applyAlignment="1" applyProtection="1">
      <alignment vertical="center" wrapText="1"/>
      <protection locked="0"/>
    </xf>
    <xf numFmtId="0" fontId="7" fillId="0" borderId="1" xfId="0" applyNumberFormat="1" applyFont="1" applyFill="1" applyBorder="1" applyAlignment="1" applyProtection="1">
      <alignment horizontal="left" vertical="center" wrapText="1"/>
      <protection locked="0"/>
    </xf>
    <xf numFmtId="49" fontId="7" fillId="0" borderId="1" xfId="0" applyNumberFormat="1" applyFont="1" applyFill="1" applyBorder="1" applyAlignment="1" applyProtection="1">
      <alignment horizontal="left" vertical="center" wrapText="1"/>
      <protection locked="0"/>
    </xf>
    <xf numFmtId="0" fontId="7" fillId="0" borderId="0" xfId="0" applyFont="1" applyAlignment="1" applyProtection="1">
      <alignment vertical="center"/>
      <protection locked="0"/>
    </xf>
    <xf numFmtId="166" fontId="9" fillId="2" borderId="1" xfId="2" applyNumberFormat="1" applyFont="1" applyFill="1" applyBorder="1" applyAlignment="1" applyProtection="1">
      <alignment horizontal="right" wrapText="1" shrinkToFit="1"/>
      <protection locked="0"/>
    </xf>
    <xf numFmtId="0" fontId="4" fillId="2" borderId="1" xfId="0" applyFont="1" applyFill="1" applyBorder="1" applyProtection="1">
      <protection locked="0"/>
    </xf>
    <xf numFmtId="2" fontId="9" fillId="2" borderId="1" xfId="0" applyNumberFormat="1" applyFont="1" applyFill="1" applyBorder="1" applyAlignment="1">
      <alignment horizontal="center" vertical="center" wrapText="1"/>
    </xf>
    <xf numFmtId="0" fontId="6" fillId="0" borderId="1" xfId="1" applyFont="1" applyBorder="1" applyAlignment="1">
      <alignment wrapText="1"/>
    </xf>
    <xf numFmtId="0" fontId="6" fillId="0" borderId="1" xfId="0" applyNumberFormat="1" applyFont="1" applyFill="1" applyBorder="1" applyAlignment="1" applyProtection="1">
      <alignment wrapText="1"/>
      <protection locked="0"/>
    </xf>
    <xf numFmtId="0" fontId="11" fillId="2" borderId="1" xfId="2" applyNumberFormat="1" applyFont="1" applyFill="1" applyBorder="1" applyAlignment="1">
      <alignment horizontal="left" wrapText="1"/>
    </xf>
    <xf numFmtId="0" fontId="6" fillId="2" borderId="1" xfId="0" applyNumberFormat="1" applyFont="1" applyFill="1" applyBorder="1" applyAlignment="1" applyProtection="1">
      <alignment wrapText="1"/>
      <protection locked="0"/>
    </xf>
    <xf numFmtId="165" fontId="6" fillId="0" borderId="1" xfId="0" applyNumberFormat="1" applyFont="1" applyFill="1" applyBorder="1" applyProtection="1">
      <protection locked="0"/>
    </xf>
    <xf numFmtId="0" fontId="6" fillId="0" borderId="1" xfId="0" applyFont="1" applyFill="1" applyBorder="1" applyAlignment="1" applyProtection="1">
      <alignment wrapText="1"/>
      <protection locked="0"/>
    </xf>
    <xf numFmtId="165" fontId="6" fillId="0" borderId="1" xfId="0" applyNumberFormat="1" applyFont="1" applyFill="1" applyBorder="1" applyAlignment="1" applyProtection="1">
      <alignment wrapText="1"/>
      <protection locked="0"/>
    </xf>
    <xf numFmtId="0" fontId="4" fillId="0" borderId="1" xfId="0" applyFont="1" applyBorder="1" applyProtection="1">
      <protection locked="0"/>
    </xf>
    <xf numFmtId="0" fontId="9" fillId="0" borderId="1" xfId="0" applyFont="1" applyBorder="1" applyAlignment="1" applyProtection="1">
      <alignment horizontal="center" vertical="center"/>
      <protection locked="0"/>
    </xf>
    <xf numFmtId="0" fontId="12" fillId="3" borderId="1" xfId="0" applyFont="1" applyFill="1" applyBorder="1" applyAlignment="1">
      <alignment horizontal="center" vertical="center" wrapText="1"/>
    </xf>
    <xf numFmtId="170" fontId="9" fillId="0" borderId="1" xfId="0" applyNumberFormat="1" applyFont="1" applyBorder="1" applyProtection="1">
      <protection locked="0"/>
    </xf>
    <xf numFmtId="167" fontId="9" fillId="0" borderId="1" xfId="1" applyNumberFormat="1" applyFont="1" applyFill="1" applyBorder="1" applyAlignment="1" applyProtection="1">
      <protection hidden="1"/>
    </xf>
    <xf numFmtId="168" fontId="9" fillId="0" borderId="1" xfId="1" applyNumberFormat="1" applyFont="1" applyFill="1" applyBorder="1" applyAlignment="1" applyProtection="1">
      <alignment horizontal="right"/>
      <protection hidden="1"/>
    </xf>
    <xf numFmtId="169" fontId="9" fillId="0" borderId="1" xfId="0" applyNumberFormat="1" applyFont="1" applyBorder="1" applyAlignment="1" applyProtection="1">
      <protection locked="0"/>
    </xf>
    <xf numFmtId="0" fontId="9" fillId="2" borderId="1" xfId="0" applyFont="1" applyFill="1" applyBorder="1" applyAlignment="1" applyProtection="1">
      <alignment horizontal="left" vertical="center" wrapText="1" shrinkToFit="1"/>
      <protection locked="0"/>
    </xf>
    <xf numFmtId="0" fontId="9" fillId="0" borderId="1" xfId="0" applyFont="1" applyBorder="1" applyAlignment="1" applyProtection="1">
      <alignment vertical="center" wrapText="1"/>
      <protection locked="0"/>
    </xf>
    <xf numFmtId="0" fontId="9" fillId="0" borderId="1" xfId="0" applyFont="1" applyBorder="1" applyAlignment="1" applyProtection="1">
      <alignment vertical="center"/>
      <protection locked="0"/>
    </xf>
    <xf numFmtId="0" fontId="3" fillId="0" borderId="1" xfId="0" applyFont="1" applyBorder="1" applyAlignment="1" applyProtection="1">
      <alignment horizontal="center" vertical="center"/>
      <protection locked="0"/>
    </xf>
    <xf numFmtId="0" fontId="3" fillId="0" borderId="1" xfId="4" applyFont="1" applyBorder="1" applyAlignment="1">
      <alignment horizontal="center" vertical="center" wrapText="1"/>
    </xf>
    <xf numFmtId="1" fontId="3" fillId="2" borderId="1" xfId="0" applyNumberFormat="1" applyFont="1" applyFill="1" applyBorder="1" applyAlignment="1">
      <alignment horizontal="center" vertical="center" wrapText="1"/>
    </xf>
    <xf numFmtId="0" fontId="3" fillId="0" borderId="2" xfId="0" applyFont="1" applyBorder="1" applyAlignment="1" applyProtection="1">
      <alignment horizontal="center" vertical="center"/>
      <protection locked="0"/>
    </xf>
    <xf numFmtId="0" fontId="6" fillId="0" borderId="1" xfId="0" applyFont="1" applyFill="1" applyBorder="1" applyAlignment="1">
      <alignment wrapText="1"/>
    </xf>
    <xf numFmtId="0" fontId="13" fillId="2" borderId="1" xfId="0" applyFont="1" applyFill="1" applyBorder="1" applyAlignment="1" applyProtection="1">
      <protection locked="0"/>
    </xf>
    <xf numFmtId="0" fontId="6" fillId="0" borderId="1" xfId="0" applyFont="1" applyBorder="1" applyAlignment="1" applyProtection="1">
      <alignment wrapText="1"/>
      <protection locked="0"/>
    </xf>
    <xf numFmtId="0" fontId="9" fillId="0" borderId="1" xfId="0" applyFont="1" applyBorder="1" applyAlignment="1" applyProtection="1">
      <protection locked="0"/>
    </xf>
    <xf numFmtId="0" fontId="6" fillId="0" borderId="0" xfId="0" applyFont="1" applyAlignment="1" applyProtection="1">
      <protection locked="0"/>
    </xf>
    <xf numFmtId="0" fontId="11" fillId="0" borderId="1" xfId="0" applyNumberFormat="1" applyFont="1" applyFill="1" applyBorder="1" applyAlignment="1">
      <alignment horizontal="left" wrapText="1"/>
    </xf>
    <xf numFmtId="0" fontId="3" fillId="0" borderId="2" xfId="0" applyFont="1" applyBorder="1" applyAlignment="1" applyProtection="1">
      <alignment horizontal="center"/>
      <protection locked="0"/>
    </xf>
    <xf numFmtId="166" fontId="6" fillId="0" borderId="0" xfId="2" applyNumberFormat="1" applyFont="1" applyBorder="1" applyAlignment="1" applyProtection="1">
      <alignment horizontal="right"/>
      <protection locked="0"/>
    </xf>
    <xf numFmtId="0" fontId="10" fillId="0" borderId="0" xfId="0" applyFont="1" applyAlignment="1" applyProtection="1">
      <alignment horizontal="center" wrapText="1"/>
      <protection locked="0"/>
    </xf>
    <xf numFmtId="0" fontId="6" fillId="0" borderId="1" xfId="0" applyFont="1" applyFill="1" applyBorder="1" applyAlignment="1">
      <alignment horizontal="left" vertical="center" wrapText="1"/>
    </xf>
    <xf numFmtId="0" fontId="6" fillId="2" borderId="1" xfId="0" applyFont="1" applyFill="1" applyBorder="1" applyAlignment="1" applyProtection="1">
      <alignment wrapText="1"/>
      <protection locked="0"/>
    </xf>
  </cellXfs>
  <cellStyles count="5">
    <cellStyle name="Обычный" xfId="0" builtinId="0"/>
    <cellStyle name="Обычный 2" xfId="1"/>
    <cellStyle name="Обычный 2 2" xfId="4"/>
    <cellStyle name="Финансовый" xfId="2" builtinId="3"/>
    <cellStyle name="Финансовый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4"/>
  <sheetViews>
    <sheetView tabSelected="1" view="pageBreakPreview" zoomScale="80" zoomScaleNormal="75" zoomScaleSheetLayoutView="80" workbookViewId="0">
      <pane xSplit="1" ySplit="4" topLeftCell="B5" activePane="bottomRight" state="frozen"/>
      <selection pane="topRight" activeCell="B1" sqref="B1"/>
      <selection pane="bottomLeft" activeCell="A5" sqref="A5"/>
      <selection pane="bottomRight" activeCell="H20" sqref="H20"/>
    </sheetView>
  </sheetViews>
  <sheetFormatPr defaultColWidth="9.140625" defaultRowHeight="15"/>
  <cols>
    <col min="1" max="1" width="38.5703125" style="1" customWidth="1"/>
    <col min="2" max="2" width="16" style="1" customWidth="1"/>
    <col min="3" max="4" width="14.5703125" style="1" customWidth="1"/>
    <col min="5" max="5" width="14" style="1" customWidth="1"/>
    <col min="6" max="6" width="14.140625" style="1" customWidth="1"/>
    <col min="7" max="7" width="75.42578125" style="45" customWidth="1"/>
    <col min="8" max="8" width="65" style="1" customWidth="1"/>
    <col min="9" max="16384" width="9.140625" style="1"/>
  </cols>
  <sheetData>
    <row r="1" spans="1:8" ht="40.5" customHeight="1">
      <c r="A1" s="49" t="s">
        <v>17</v>
      </c>
      <c r="B1" s="49"/>
      <c r="C1" s="49"/>
      <c r="D1" s="49"/>
      <c r="E1" s="49"/>
      <c r="F1" s="49"/>
      <c r="G1" s="49"/>
      <c r="H1" s="49"/>
    </row>
    <row r="2" spans="1:8" s="2" customFormat="1" ht="15.75" customHeight="1">
      <c r="C2" s="3"/>
      <c r="D2" s="3"/>
      <c r="E2" s="3"/>
      <c r="F2" s="3"/>
      <c r="G2" s="48" t="s">
        <v>1</v>
      </c>
      <c r="H2" s="48"/>
    </row>
    <row r="3" spans="1:8" s="16" customFormat="1" ht="121.5" customHeight="1">
      <c r="A3" s="28" t="s">
        <v>0</v>
      </c>
      <c r="B3" s="19" t="s">
        <v>20</v>
      </c>
      <c r="C3" s="19" t="s">
        <v>21</v>
      </c>
      <c r="D3" s="19" t="s">
        <v>22</v>
      </c>
      <c r="E3" s="19" t="s">
        <v>26</v>
      </c>
      <c r="F3" s="19" t="s">
        <v>27</v>
      </c>
      <c r="G3" s="29" t="s">
        <v>18</v>
      </c>
      <c r="H3" s="29" t="s">
        <v>19</v>
      </c>
    </row>
    <row r="4" spans="1:8" s="7" customFormat="1" ht="15" customHeight="1">
      <c r="A4" s="37">
        <v>1</v>
      </c>
      <c r="B4" s="37">
        <v>2</v>
      </c>
      <c r="C4" s="38">
        <v>3</v>
      </c>
      <c r="D4" s="38">
        <v>4</v>
      </c>
      <c r="E4" s="39" t="s">
        <v>10</v>
      </c>
      <c r="F4" s="39" t="s">
        <v>11</v>
      </c>
      <c r="G4" s="47">
        <v>7</v>
      </c>
      <c r="H4" s="40">
        <v>8</v>
      </c>
    </row>
    <row r="5" spans="1:8" s="6" customFormat="1" ht="107.25" customHeight="1">
      <c r="A5" s="13" t="s">
        <v>2</v>
      </c>
      <c r="B5" s="12">
        <v>3235821.7</v>
      </c>
      <c r="C5" s="8">
        <v>4307112.5</v>
      </c>
      <c r="D5" s="8">
        <v>3910912.1</v>
      </c>
      <c r="E5" s="8">
        <f>D5/B5*100</f>
        <v>120.8630283924482</v>
      </c>
      <c r="F5" s="9">
        <f>D5/C5*100</f>
        <v>90.801252579309221</v>
      </c>
      <c r="G5" s="20" t="s">
        <v>45</v>
      </c>
      <c r="H5" s="21" t="s">
        <v>38</v>
      </c>
    </row>
    <row r="6" spans="1:8" s="6" customFormat="1" ht="114" customHeight="1">
      <c r="A6" s="14" t="s">
        <v>16</v>
      </c>
      <c r="B6" s="12">
        <v>231222.6</v>
      </c>
      <c r="C6" s="8">
        <v>242694.7</v>
      </c>
      <c r="D6" s="8">
        <v>242624.1</v>
      </c>
      <c r="E6" s="8">
        <f t="shared" ref="E6:E22" si="0">D6/B6*100</f>
        <v>104.9309626308155</v>
      </c>
      <c r="F6" s="9">
        <f t="shared" ref="F6:F22" si="1">D6/C6*100</f>
        <v>99.970909953946247</v>
      </c>
      <c r="G6" s="50" t="s">
        <v>47</v>
      </c>
      <c r="H6" s="22"/>
    </row>
    <row r="7" spans="1:8" s="4" customFormat="1" ht="35.25" customHeight="1">
      <c r="A7" s="13" t="s">
        <v>9</v>
      </c>
      <c r="B7" s="12">
        <v>300834.40000000002</v>
      </c>
      <c r="C7" s="8">
        <v>310438.09999999998</v>
      </c>
      <c r="D7" s="8">
        <v>309312.3</v>
      </c>
      <c r="E7" s="8">
        <f t="shared" si="0"/>
        <v>102.81812851189889</v>
      </c>
      <c r="F7" s="9">
        <f t="shared" si="1"/>
        <v>99.637351214300054</v>
      </c>
      <c r="G7" s="20" t="s">
        <v>53</v>
      </c>
      <c r="H7" s="22"/>
    </row>
    <row r="8" spans="1:8" s="4" customFormat="1" ht="53.25" customHeight="1">
      <c r="A8" s="14" t="s">
        <v>8</v>
      </c>
      <c r="B8" s="12">
        <v>22719.5</v>
      </c>
      <c r="C8" s="8">
        <v>22719.5</v>
      </c>
      <c r="D8" s="8">
        <v>22719.5</v>
      </c>
      <c r="E8" s="8">
        <f t="shared" si="0"/>
        <v>100</v>
      </c>
      <c r="F8" s="9">
        <f t="shared" si="1"/>
        <v>100</v>
      </c>
      <c r="G8" s="23"/>
      <c r="H8" s="24"/>
    </row>
    <row r="9" spans="1:8" s="4" customFormat="1" ht="123.75" customHeight="1">
      <c r="A9" s="14" t="s">
        <v>3</v>
      </c>
      <c r="B9" s="12">
        <v>78732.100000000006</v>
      </c>
      <c r="C9" s="8">
        <v>375019.5</v>
      </c>
      <c r="D9" s="8">
        <v>346630.5</v>
      </c>
      <c r="E9" s="8">
        <f t="shared" si="0"/>
        <v>440.26578739802443</v>
      </c>
      <c r="F9" s="9">
        <f t="shared" si="1"/>
        <v>92.429993640330693</v>
      </c>
      <c r="G9" s="25" t="s">
        <v>34</v>
      </c>
      <c r="H9" s="21" t="s">
        <v>36</v>
      </c>
    </row>
    <row r="10" spans="1:8" s="4" customFormat="1" ht="117.75" customHeight="1">
      <c r="A10" s="14" t="s">
        <v>4</v>
      </c>
      <c r="B10" s="12">
        <v>31759</v>
      </c>
      <c r="C10" s="8">
        <v>37310.699999999997</v>
      </c>
      <c r="D10" s="8">
        <v>36746.6</v>
      </c>
      <c r="E10" s="8">
        <f t="shared" si="0"/>
        <v>115.70452470165937</v>
      </c>
      <c r="F10" s="9">
        <f t="shared" si="1"/>
        <v>98.488101268536909</v>
      </c>
      <c r="G10" s="25" t="s">
        <v>42</v>
      </c>
      <c r="H10" s="21"/>
    </row>
    <row r="11" spans="1:8" s="4" customFormat="1" ht="91.5" customHeight="1">
      <c r="A11" s="15" t="s">
        <v>5</v>
      </c>
      <c r="B11" s="12">
        <v>2109.1</v>
      </c>
      <c r="C11" s="8">
        <v>4273.2</v>
      </c>
      <c r="D11" s="8">
        <v>4054.4</v>
      </c>
      <c r="E11" s="8">
        <f t="shared" si="0"/>
        <v>192.23365416528378</v>
      </c>
      <c r="F11" s="9">
        <f t="shared" si="1"/>
        <v>94.87971543573903</v>
      </c>
      <c r="G11" s="25" t="s">
        <v>35</v>
      </c>
      <c r="H11" s="21" t="s">
        <v>39</v>
      </c>
    </row>
    <row r="12" spans="1:8" s="4" customFormat="1" ht="139.5" customHeight="1">
      <c r="A12" s="15" t="s">
        <v>6</v>
      </c>
      <c r="B12" s="12">
        <v>80105.600000000006</v>
      </c>
      <c r="C12" s="8">
        <v>91516.800000000003</v>
      </c>
      <c r="D12" s="8">
        <v>81273.8</v>
      </c>
      <c r="E12" s="8">
        <f t="shared" si="0"/>
        <v>101.4583250109855</v>
      </c>
      <c r="F12" s="9">
        <f t="shared" si="1"/>
        <v>88.807519493688588</v>
      </c>
      <c r="G12" s="25" t="s">
        <v>52</v>
      </c>
      <c r="H12" s="22" t="s">
        <v>44</v>
      </c>
    </row>
    <row r="13" spans="1:8" s="4" customFormat="1" ht="84.75" customHeight="1">
      <c r="A13" s="14" t="s">
        <v>23</v>
      </c>
      <c r="B13" s="12">
        <v>235.2</v>
      </c>
      <c r="C13" s="8">
        <v>235.1</v>
      </c>
      <c r="D13" s="8">
        <v>235.1</v>
      </c>
      <c r="E13" s="8">
        <f t="shared" ref="E13" si="2">D13/B13*100</f>
        <v>99.957482993197274</v>
      </c>
      <c r="F13" s="9">
        <f t="shared" ref="F13" si="3">D13/C13*100</f>
        <v>100</v>
      </c>
      <c r="G13" s="25"/>
      <c r="H13" s="22"/>
    </row>
    <row r="14" spans="1:8" s="4" customFormat="1" ht="123.75" customHeight="1">
      <c r="A14" s="14" t="s">
        <v>24</v>
      </c>
      <c r="B14" s="12">
        <v>12215.6</v>
      </c>
      <c r="C14" s="8">
        <v>14272.2</v>
      </c>
      <c r="D14" s="8">
        <v>14272.2</v>
      </c>
      <c r="E14" s="8">
        <f t="shared" si="0"/>
        <v>116.83584924195291</v>
      </c>
      <c r="F14" s="9">
        <f t="shared" si="1"/>
        <v>100</v>
      </c>
      <c r="G14" s="20" t="s">
        <v>37</v>
      </c>
      <c r="H14" s="26"/>
    </row>
    <row r="15" spans="1:8" s="4" customFormat="1" ht="99" customHeight="1">
      <c r="A15" s="15" t="s">
        <v>25</v>
      </c>
      <c r="B15" s="12">
        <v>46292.3</v>
      </c>
      <c r="C15" s="8">
        <v>39775</v>
      </c>
      <c r="D15" s="8">
        <v>39775</v>
      </c>
      <c r="E15" s="8">
        <f t="shared" si="0"/>
        <v>85.921416736692706</v>
      </c>
      <c r="F15" s="9">
        <f t="shared" si="1"/>
        <v>100</v>
      </c>
      <c r="G15" s="41" t="s">
        <v>15</v>
      </c>
      <c r="H15" s="21"/>
    </row>
    <row r="16" spans="1:8" s="4" customFormat="1" ht="91.5" customHeight="1">
      <c r="A16" s="15" t="s">
        <v>28</v>
      </c>
      <c r="B16" s="12">
        <v>19865.7</v>
      </c>
      <c r="C16" s="8">
        <v>22609.599999999999</v>
      </c>
      <c r="D16" s="8">
        <v>22609.599999999999</v>
      </c>
      <c r="E16" s="8">
        <f t="shared" si="0"/>
        <v>113.81224925373886</v>
      </c>
      <c r="F16" s="9">
        <f t="shared" si="1"/>
        <v>100</v>
      </c>
      <c r="G16" s="21" t="s">
        <v>41</v>
      </c>
      <c r="H16" s="26"/>
    </row>
    <row r="17" spans="1:8" s="4" customFormat="1" ht="107.25" customHeight="1">
      <c r="A17" s="15" t="s">
        <v>29</v>
      </c>
      <c r="B17" s="12">
        <v>19530.099999999999</v>
      </c>
      <c r="C17" s="8">
        <v>205448.5</v>
      </c>
      <c r="D17" s="8">
        <v>193857.9</v>
      </c>
      <c r="E17" s="8">
        <f t="shared" si="0"/>
        <v>992.61089292937572</v>
      </c>
      <c r="F17" s="9">
        <f t="shared" si="1"/>
        <v>94.358391519042485</v>
      </c>
      <c r="G17" s="25" t="s">
        <v>43</v>
      </c>
      <c r="H17" s="26" t="s">
        <v>40</v>
      </c>
    </row>
    <row r="18" spans="1:8" s="4" customFormat="1" ht="82.5" customHeight="1">
      <c r="A18" s="15" t="s">
        <v>30</v>
      </c>
      <c r="B18" s="12">
        <v>81569.2</v>
      </c>
      <c r="C18" s="8">
        <v>78405</v>
      </c>
      <c r="D18" s="8">
        <v>77741.5</v>
      </c>
      <c r="E18" s="8">
        <f t="shared" si="0"/>
        <v>95.307419957532986</v>
      </c>
      <c r="F18" s="9">
        <f t="shared" si="1"/>
        <v>99.153752949429247</v>
      </c>
      <c r="G18" s="51" t="s">
        <v>48</v>
      </c>
      <c r="H18" s="21"/>
    </row>
    <row r="19" spans="1:8" s="4" customFormat="1" ht="60">
      <c r="A19" s="14" t="s">
        <v>31</v>
      </c>
      <c r="B19" s="12">
        <v>33632.1</v>
      </c>
      <c r="C19" s="8">
        <v>32249.9</v>
      </c>
      <c r="D19" s="8">
        <v>32205.599999999999</v>
      </c>
      <c r="E19" s="8">
        <f t="shared" si="0"/>
        <v>95.758516417351274</v>
      </c>
      <c r="F19" s="9">
        <f t="shared" si="1"/>
        <v>99.862635232977453</v>
      </c>
      <c r="G19" s="23" t="s">
        <v>49</v>
      </c>
      <c r="H19" s="26"/>
    </row>
    <row r="20" spans="1:8" s="4" customFormat="1" ht="87.75" customHeight="1">
      <c r="A20" s="15" t="s">
        <v>32</v>
      </c>
      <c r="B20" s="12">
        <v>470420.1</v>
      </c>
      <c r="C20" s="8">
        <v>490566.2</v>
      </c>
      <c r="D20" s="8">
        <v>483485.9</v>
      </c>
      <c r="E20" s="8">
        <f t="shared" si="0"/>
        <v>102.77747485704801</v>
      </c>
      <c r="F20" s="9">
        <f t="shared" si="1"/>
        <v>98.556708554319485</v>
      </c>
      <c r="G20" s="25" t="s">
        <v>51</v>
      </c>
      <c r="H20" s="21" t="s">
        <v>54</v>
      </c>
    </row>
    <row r="21" spans="1:8" s="4" customFormat="1" ht="81.75" customHeight="1">
      <c r="A21" s="15" t="s">
        <v>7</v>
      </c>
      <c r="B21" s="12">
        <v>445844.7</v>
      </c>
      <c r="C21" s="8">
        <v>521213.7</v>
      </c>
      <c r="D21" s="8">
        <v>461412.5</v>
      </c>
      <c r="E21" s="8">
        <f t="shared" si="0"/>
        <v>103.49175396724463</v>
      </c>
      <c r="F21" s="9">
        <f t="shared" si="1"/>
        <v>88.526548707372811</v>
      </c>
      <c r="G21" s="25" t="s">
        <v>50</v>
      </c>
      <c r="H21" s="26" t="s">
        <v>40</v>
      </c>
    </row>
    <row r="22" spans="1:8" s="5" customFormat="1" ht="34.5" customHeight="1">
      <c r="A22" s="34" t="s">
        <v>12</v>
      </c>
      <c r="B22" s="17">
        <f>SUM(B5:B21)</f>
        <v>5112909.0000000009</v>
      </c>
      <c r="C22" s="17">
        <f t="shared" ref="C22:D22" si="4">SUM(C5:C21)</f>
        <v>6795860.2000000002</v>
      </c>
      <c r="D22" s="17">
        <f t="shared" si="4"/>
        <v>6279868.5999999996</v>
      </c>
      <c r="E22" s="10">
        <f t="shared" si="0"/>
        <v>122.82378974474216</v>
      </c>
      <c r="F22" s="11">
        <f t="shared" si="1"/>
        <v>92.407265823390532</v>
      </c>
      <c r="G22" s="42"/>
      <c r="H22" s="18"/>
    </row>
    <row r="23" spans="1:8" ht="92.25" customHeight="1">
      <c r="A23" s="35" t="s">
        <v>13</v>
      </c>
      <c r="B23" s="30">
        <v>36951.4</v>
      </c>
      <c r="C23" s="30">
        <v>50959.4</v>
      </c>
      <c r="D23" s="30">
        <v>42607.6</v>
      </c>
      <c r="E23" s="31">
        <f t="shared" ref="E23" si="5">D23/B23*100</f>
        <v>115.30713315327701</v>
      </c>
      <c r="F23" s="32">
        <f t="shared" ref="F23" si="6">D23/C23*100</f>
        <v>83.61087453933915</v>
      </c>
      <c r="G23" s="43" t="s">
        <v>46</v>
      </c>
      <c r="H23" s="46" t="s">
        <v>33</v>
      </c>
    </row>
    <row r="24" spans="1:8" ht="21.75" customHeight="1">
      <c r="A24" s="36" t="s">
        <v>14</v>
      </c>
      <c r="B24" s="33">
        <f>B22+B23</f>
        <v>5149860.4000000013</v>
      </c>
      <c r="C24" s="33">
        <f t="shared" ref="C24:D24" si="7">C22+C23</f>
        <v>6846819.6000000006</v>
      </c>
      <c r="D24" s="33">
        <f t="shared" si="7"/>
        <v>6322476.1999999993</v>
      </c>
      <c r="E24" s="31">
        <f t="shared" ref="E24" si="8">D24/B24*100</f>
        <v>122.76985605279704</v>
      </c>
      <c r="F24" s="32">
        <f t="shared" ref="F24" si="9">D24/C24*100</f>
        <v>92.341796182274166</v>
      </c>
      <c r="G24" s="44"/>
      <c r="H24" s="27"/>
    </row>
  </sheetData>
  <mergeCells count="2">
    <mergeCell ref="G2:H2"/>
    <mergeCell ref="A1:H1"/>
  </mergeCells>
  <pageMargins left="0.19685039370078741" right="0.19685039370078741" top="0.19685039370078741" bottom="0.19685039370078741" header="0.31496062992125984" footer="0.31496062992125984"/>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п.2.5</vt:lpstr>
      <vt:lpstr>п.2.5!Заголовки_для_печати</vt:lpstr>
      <vt:lpstr>п.2.5!Область_печати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ZorinaLV</cp:lastModifiedBy>
  <cp:lastPrinted>2025-03-27T08:42:53Z</cp:lastPrinted>
  <dcterms:created xsi:type="dcterms:W3CDTF">2014-10-03T02:53:10Z</dcterms:created>
  <dcterms:modified xsi:type="dcterms:W3CDTF">2025-03-27T08:44:38Z</dcterms:modified>
</cp:coreProperties>
</file>