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5-2027" sheetId="1" r:id="rId1"/>
  </sheets>
  <calcPr calcId="125725" iterate="1"/>
</workbook>
</file>

<file path=xl/calcChain.xml><?xml version="1.0" encoding="utf-8"?>
<calcChain xmlns="http://schemas.openxmlformats.org/spreadsheetml/2006/main">
  <c r="C9" i="1"/>
  <c r="C7" l="1"/>
  <c r="B7"/>
  <c r="D7" l="1"/>
  <c r="C5" l="1"/>
  <c r="C14" s="1"/>
  <c r="B5"/>
  <c r="B14" s="1"/>
  <c r="F7"/>
  <c r="F5" s="1"/>
  <c r="F14" s="1"/>
  <c r="E7"/>
  <c r="E5" s="1"/>
  <c r="E14" s="1"/>
  <c r="D5"/>
  <c r="D14" s="1"/>
</calcChain>
</file>

<file path=xl/sharedStrings.xml><?xml version="1.0" encoding="utf-8"?>
<sst xmlns="http://schemas.openxmlformats.org/spreadsheetml/2006/main" count="19" uniqueCount="19">
  <si>
    <t xml:space="preserve">Дефицит (-), профицит (+) </t>
  </si>
  <si>
    <t>(тыс. рублей)</t>
  </si>
  <si>
    <t>Показатели</t>
  </si>
  <si>
    <t xml:space="preserve">Налоговые и неналоговые доходы </t>
  </si>
  <si>
    <t>дотации</t>
  </si>
  <si>
    <t>субсидии</t>
  </si>
  <si>
    <t>субвенции</t>
  </si>
  <si>
    <t>иные межбюджетные трансферты</t>
  </si>
  <si>
    <t>Прогноз</t>
  </si>
  <si>
    <t xml:space="preserve">Расходы - всего </t>
  </si>
  <si>
    <t xml:space="preserve">2025 год </t>
  </si>
  <si>
    <t>Безвозмездные поступления, в том числе:</t>
  </si>
  <si>
    <t>прочие безвозмездные поступления</t>
  </si>
  <si>
    <t xml:space="preserve">2026 год </t>
  </si>
  <si>
    <t>Прогноз основных характеристик бюджета городского округа Урай Ханты-Мансийского автономного округа - Югра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2025 год и на плановый период 2026 и 2027 годов</t>
  </si>
  <si>
    <t>Исполнено за 2023 год</t>
  </si>
  <si>
    <t xml:space="preserve">2027 год </t>
  </si>
  <si>
    <t>Доходы - всего, в том числе:</t>
  </si>
  <si>
    <t>Оценка за 2024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</si>
</sst>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E18" sqref="E18"/>
    </sheetView>
  </sheetViews>
  <sheetFormatPr defaultColWidth="9.140625" defaultRowHeight="15.75"/>
  <cols>
    <col min="1" max="1" width="36.28515625" style="1" customWidth="1"/>
    <col min="2" max="2" width="16" style="1" customWidth="1"/>
    <col min="3" max="4" width="15.5703125" style="1" customWidth="1"/>
    <col min="5" max="5" width="16.42578125" style="1" customWidth="1"/>
    <col min="6" max="6" width="15.7109375" style="1" customWidth="1"/>
    <col min="7" max="16384" width="9.140625" style="1"/>
  </cols>
  <sheetData>
    <row r="1" spans="1:6" ht="58.5" customHeight="1">
      <c r="A1" s="24" t="s">
        <v>14</v>
      </c>
      <c r="B1" s="24"/>
      <c r="C1" s="24"/>
      <c r="D1" s="24"/>
      <c r="E1" s="25"/>
      <c r="F1" s="25"/>
    </row>
    <row r="2" spans="1:6" s="3" customFormat="1" ht="19.5" customHeight="1">
      <c r="F2" s="19" t="s">
        <v>1</v>
      </c>
    </row>
    <row r="3" spans="1:6" ht="19.5" customHeight="1">
      <c r="A3" s="33" t="s">
        <v>2</v>
      </c>
      <c r="B3" s="31" t="s">
        <v>15</v>
      </c>
      <c r="C3" s="29" t="s">
        <v>18</v>
      </c>
      <c r="D3" s="26" t="s">
        <v>8</v>
      </c>
      <c r="E3" s="27"/>
      <c r="F3" s="28"/>
    </row>
    <row r="4" spans="1:6" s="3" customFormat="1">
      <c r="A4" s="34"/>
      <c r="B4" s="32"/>
      <c r="C4" s="30"/>
      <c r="D4" s="2" t="s">
        <v>10</v>
      </c>
      <c r="E4" s="2" t="s">
        <v>13</v>
      </c>
      <c r="F4" s="2" t="s">
        <v>16</v>
      </c>
    </row>
    <row r="5" spans="1:6" s="14" customFormat="1" ht="37.5" customHeight="1">
      <c r="A5" s="13" t="s">
        <v>17</v>
      </c>
      <c r="B5" s="16">
        <f t="shared" ref="B5:C5" si="0">B6+B7</f>
        <v>5057580.0999999996</v>
      </c>
      <c r="C5" s="16">
        <f t="shared" si="0"/>
        <v>6804964.1999999993</v>
      </c>
      <c r="D5" s="17">
        <f>D6+D7</f>
        <v>4791097.9000000004</v>
      </c>
      <c r="E5" s="17">
        <f t="shared" ref="E5:F5" si="1">E6+E7</f>
        <v>4662328.3</v>
      </c>
      <c r="F5" s="17">
        <f t="shared" si="1"/>
        <v>5201865.5</v>
      </c>
    </row>
    <row r="6" spans="1:6" s="3" customFormat="1" ht="22.15" customHeight="1">
      <c r="A6" s="18" t="s">
        <v>3</v>
      </c>
      <c r="B6" s="6">
        <v>1254188.8</v>
      </c>
      <c r="C6" s="6">
        <v>1424755.1</v>
      </c>
      <c r="D6" s="20">
        <v>1991096.3</v>
      </c>
      <c r="E6" s="20">
        <v>1901813.2</v>
      </c>
      <c r="F6" s="20">
        <v>1960374.5</v>
      </c>
    </row>
    <row r="7" spans="1:6" s="3" customFormat="1" ht="31.5">
      <c r="A7" s="5" t="s">
        <v>11</v>
      </c>
      <c r="B7" s="6">
        <f>B8+B9+B10+B12+B11+452.9-5844.1</f>
        <v>3803391.3</v>
      </c>
      <c r="C7" s="6">
        <f>C8+C9+C10+C12+C11+86.5-5310.5</f>
        <v>5380209.0999999996</v>
      </c>
      <c r="D7" s="7">
        <f>SUM(D8:D12)</f>
        <v>2800001.6</v>
      </c>
      <c r="E7" s="7">
        <f t="shared" ref="E7:F7" si="2">SUM(E8:E12)</f>
        <v>2760515.1</v>
      </c>
      <c r="F7" s="7">
        <f t="shared" si="2"/>
        <v>3241491</v>
      </c>
    </row>
    <row r="8" spans="1:6" s="11" customFormat="1" ht="22.15" customHeight="1">
      <c r="A8" s="8" t="s">
        <v>4</v>
      </c>
      <c r="B8" s="9">
        <v>702389.5</v>
      </c>
      <c r="C8" s="9">
        <v>711893.2</v>
      </c>
      <c r="D8" s="10">
        <v>182125.3</v>
      </c>
      <c r="E8" s="10">
        <v>0</v>
      </c>
      <c r="F8" s="10">
        <v>0</v>
      </c>
    </row>
    <row r="9" spans="1:6" s="11" customFormat="1" ht="22.15" customHeight="1">
      <c r="A9" s="8" t="s">
        <v>5</v>
      </c>
      <c r="B9" s="9">
        <v>1297730.3999999999</v>
      </c>
      <c r="C9" s="9">
        <f>2609135.3-1998.3</f>
        <v>2607137</v>
      </c>
      <c r="D9" s="10">
        <v>916992.9</v>
      </c>
      <c r="E9" s="10">
        <v>1046686.6</v>
      </c>
      <c r="F9" s="10">
        <v>1527531.8</v>
      </c>
    </row>
    <row r="10" spans="1:6" s="11" customFormat="1" ht="22.15" customHeight="1">
      <c r="A10" s="8" t="s">
        <v>6</v>
      </c>
      <c r="B10" s="9">
        <v>1568553.6</v>
      </c>
      <c r="C10" s="9">
        <v>1712370.3</v>
      </c>
      <c r="D10" s="10">
        <v>1691860</v>
      </c>
      <c r="E10" s="10">
        <v>1704755.1</v>
      </c>
      <c r="F10" s="10">
        <v>1704835.8</v>
      </c>
    </row>
    <row r="11" spans="1:6" s="11" customFormat="1" ht="38.25" customHeight="1">
      <c r="A11" s="12" t="s">
        <v>7</v>
      </c>
      <c r="B11" s="9">
        <v>44712.7</v>
      </c>
      <c r="C11" s="9">
        <v>76963.600000000006</v>
      </c>
      <c r="D11" s="10">
        <v>9023.4</v>
      </c>
      <c r="E11" s="10">
        <v>9073.4</v>
      </c>
      <c r="F11" s="10">
        <v>9123.4</v>
      </c>
    </row>
    <row r="12" spans="1:6" s="11" customFormat="1" ht="23.25" customHeight="1">
      <c r="A12" s="12" t="s">
        <v>12</v>
      </c>
      <c r="B12" s="9">
        <v>195396.3</v>
      </c>
      <c r="C12" s="9">
        <v>277069</v>
      </c>
      <c r="D12" s="10">
        <v>0</v>
      </c>
      <c r="E12" s="10">
        <v>0</v>
      </c>
      <c r="F12" s="10">
        <v>0</v>
      </c>
    </row>
    <row r="13" spans="1:6" s="14" customFormat="1" ht="32.25" customHeight="1">
      <c r="A13" s="13" t="s">
        <v>9</v>
      </c>
      <c r="B13" s="17">
        <v>4917599.5999999996</v>
      </c>
      <c r="C13" s="21">
        <v>6882281.5999999996</v>
      </c>
      <c r="D13" s="21">
        <v>4916030.5999999996</v>
      </c>
      <c r="E13" s="17">
        <v>4789394.5</v>
      </c>
      <c r="F13" s="17">
        <v>5333278.5</v>
      </c>
    </row>
    <row r="14" spans="1:6" s="14" customFormat="1" ht="37.5" customHeight="1">
      <c r="A14" s="15" t="s">
        <v>0</v>
      </c>
      <c r="B14" s="22">
        <f>B5-B13</f>
        <v>139980.5</v>
      </c>
      <c r="C14" s="22">
        <f t="shared" ref="C14:F14" si="3">C5-C13</f>
        <v>-77317.400000000373</v>
      </c>
      <c r="D14" s="22">
        <f t="shared" si="3"/>
        <v>-124932.69999999925</v>
      </c>
      <c r="E14" s="23">
        <f t="shared" si="3"/>
        <v>-127066.20000000019</v>
      </c>
      <c r="F14" s="23">
        <f t="shared" si="3"/>
        <v>-131413</v>
      </c>
    </row>
    <row r="15" spans="1:6">
      <c r="B15" s="4"/>
      <c r="C15" s="4"/>
      <c r="D15" s="4"/>
      <c r="E15" s="4"/>
      <c r="F15" s="4"/>
    </row>
  </sheetData>
  <mergeCells count="5">
    <mergeCell ref="A1:F1"/>
    <mergeCell ref="D3:F3"/>
    <mergeCell ref="C3:C4"/>
    <mergeCell ref="B3:B4"/>
    <mergeCell ref="A3:A4"/>
  </mergeCells>
  <pageMargins left="0.39370078740157483" right="0.39370078740157483" top="0.55118110236220474" bottom="0.55118110236220474" header="0.31496062992125984" footer="0.31496062992125984"/>
  <pageSetup paperSize="9" scale="80" firstPageNumber="218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2024-11-01T11:26:31Z</dcterms:modified>
</cp:coreProperties>
</file>