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4.2024" sheetId="5" r:id="rId1"/>
  </sheets>
  <definedNames>
    <definedName name="_xlnm.Print_Titles" localSheetId="0">'на 01.04.2024'!$4:$5</definedName>
  </definedNames>
  <calcPr calcId="125725"/>
</workbook>
</file>

<file path=xl/calcChain.xml><?xml version="1.0" encoding="utf-8"?>
<calcChain xmlns="http://schemas.openxmlformats.org/spreadsheetml/2006/main">
  <c r="H15" i="5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4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<sst xmlns="http://schemas.openxmlformats.org/spreadsheetml/2006/main" count="30" uniqueCount="30">
  <si>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</si>
  <si>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</si>
  <si>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</si>
  <si>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>1. Муниципальная программа «Развитие образования и молодежной политики в городе Урай» на 2019-2030 годы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</si>
  <si>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</si>
  <si>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</si>
  <si>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5. 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</si>
  <si>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</si>
  <si>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</si>
  <si>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</si>
  <si>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</si>
  <si>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</si>
  <si>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2. 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</si>
  <si>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% исполнения к плановым назначениям отчётного периода ((к.5/к.4)*100%)</t>
  </si>
  <si>
    <t>Сведения об исполнении бюджета  городского округа Урай Ханты-Мансийского автономного округа-Югры за 1 квартал 2024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</si>
  <si>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Утверждено решением Думы г.Урая от 29.11.2023 года № 88</t>
  </si>
  <si>
    <r>
      <rPr>
        <b/>
        <sz val="10"/>
        <rFont val="Times New Roman"/>
        <family val="1"/>
        <charset val="204"/>
      </rPr>
      <t xml:space="preserve">Уточненный план на 2024 год  </t>
    </r>
    <r>
      <rPr>
        <b/>
        <sz val="10"/>
        <color indexed="10"/>
        <rFont val="Times New Roman"/>
        <family val="1"/>
        <charset val="204"/>
      </rPr>
      <t xml:space="preserve">             </t>
    </r>
  </si>
  <si>
    <t>Уточненный план на                    1 квартал           2024 года</t>
  </si>
  <si>
    <t>Исполнено на 01.04.2024</t>
  </si>
  <si>
    <t>% исполнения к первоначальному плану на 2024 год ((к.5/к.2)*100%)</t>
  </si>
  <si>
    <t>% исполнения к уточненному плану на 2024 год ((к.5/к.3)*100%)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</si>
  <si>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</si>
  <si>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10. Муниципальная программа «Профилактика правонарушений на территории города Урай» на 2018-2030 годы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</si>
  <si>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</si>
  <si>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12. Муниципальная программа «Информационное общество – Урай» на 2019-2030 годы</t>
  </si>
  <si>
    <t>13. Муниципальная программа «Формирование комфортной городской среды города Урай»</t>
  </si>
  <si>
    <t>14. Муниципальная программа «Обеспечение градостроительной деятельности на территории города Урай» на  2018-2030 годы</t>
  </si>
  <si>
    <t xml:space="preserve">15. Муниципальная программа «Управление муниципальными финансами в городе Урай» </t>
  </si>
  <si>
    <t>16. Муниципальная программа «Совершенствование и развитие муниципального управления в городе Урай» на 2018-2030 годы</t>
  </si>
  <si>
    <t>17. Муниципальная программа «Развитие жилищно-коммунального комплекса и повышение энергетической эффективности в городе Урай» на 2019-2030 годы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</si>
</sst>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E27" sqref="E27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0" t="s">
        <v>14</v>
      </c>
      <c r="B1" s="30"/>
      <c r="C1" s="30"/>
      <c r="D1" s="30"/>
      <c r="E1" s="30"/>
      <c r="F1" s="30"/>
      <c r="G1" s="30"/>
      <c r="H1" s="30"/>
    </row>
    <row r="2" spans="1:8" ht="18" customHeight="1">
      <c r="A2" s="23"/>
      <c r="B2" s="23"/>
      <c r="C2" s="23"/>
      <c r="D2" s="23"/>
      <c r="E2" s="23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10</v>
      </c>
    </row>
    <row r="4" spans="1:8" s="4" customFormat="1" ht="103.5" customHeight="1">
      <c r="A4" s="24" t="s">
        <v>11</v>
      </c>
      <c r="B4" s="25" t="s">
        <v>15</v>
      </c>
      <c r="C4" s="26" t="s">
        <v>16</v>
      </c>
      <c r="D4" s="25" t="s">
        <v>17</v>
      </c>
      <c r="E4" s="25" t="s">
        <v>18</v>
      </c>
      <c r="F4" s="27" t="s">
        <v>13</v>
      </c>
      <c r="G4" s="24" t="s">
        <v>19</v>
      </c>
      <c r="H4" s="24" t="s">
        <v>20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8" t="s">
        <v>0</v>
      </c>
      <c r="B6" s="29">
        <f>SUM(B7:B23)</f>
        <v>5112909.0000000009</v>
      </c>
      <c r="C6" s="29">
        <f>SUM(C7:C23)</f>
        <v>6156498.4999999972</v>
      </c>
      <c r="D6" s="29">
        <f>SUM(D7:D23)</f>
        <v>715450</v>
      </c>
      <c r="E6" s="29">
        <f>SUM(E7:E23)</f>
        <v>688452.2</v>
      </c>
      <c r="F6" s="29">
        <f>(E6/D6)*100</f>
        <v>96.226458872038563</v>
      </c>
      <c r="G6" s="29">
        <f>(E6/B6)*100</f>
        <v>13.464980503271226</v>
      </c>
      <c r="H6" s="29">
        <f t="shared" ref="H6:H23" si="0">E6/C6*100</f>
        <v>11.182528510321253</v>
      </c>
    </row>
    <row r="7" spans="1:8" s="6" customFormat="1" ht="47.25">
      <c r="A7" s="19" t="s">
        <v>3</v>
      </c>
      <c r="B7" s="21">
        <v>3235821.7</v>
      </c>
      <c r="C7" s="21">
        <v>3663961.4</v>
      </c>
      <c r="D7" s="21">
        <v>362494.8</v>
      </c>
      <c r="E7" s="21">
        <v>345776.5</v>
      </c>
      <c r="F7" s="17">
        <f t="shared" ref="F7:F25" si="1">(E7/D7)*100</f>
        <v>95.38798901391138</v>
      </c>
      <c r="G7" s="17">
        <f>(E7/B7)*100</f>
        <v>10.685894714161783</v>
      </c>
      <c r="H7" s="17">
        <f t="shared" si="0"/>
        <v>9.4372309708284607</v>
      </c>
    </row>
    <row r="8" spans="1:8" s="7" customFormat="1" ht="63">
      <c r="A8" s="19" t="s">
        <v>12</v>
      </c>
      <c r="B8" s="21">
        <v>231222.6</v>
      </c>
      <c r="C8" s="21">
        <v>237427.7</v>
      </c>
      <c r="D8" s="21">
        <v>50785.9</v>
      </c>
      <c r="E8" s="21">
        <v>50739.1</v>
      </c>
      <c r="F8" s="17">
        <f t="shared" si="1"/>
        <v>99.907848438247612</v>
      </c>
      <c r="G8" s="17">
        <f t="shared" ref="G8:G25" si="2">(E8/B8)*100</f>
        <v>21.943832480043042</v>
      </c>
      <c r="H8" s="17">
        <f t="shared" si="0"/>
        <v>21.370337159480549</v>
      </c>
    </row>
    <row r="9" spans="1:8" s="6" customFormat="1" ht="31.5">
      <c r="A9" s="20" t="s">
        <v>4</v>
      </c>
      <c r="B9" s="21">
        <v>300834.40000000002</v>
      </c>
      <c r="C9" s="21">
        <v>304672</v>
      </c>
      <c r="D9" s="21">
        <v>53100.4</v>
      </c>
      <c r="E9" s="21">
        <v>52840.4</v>
      </c>
      <c r="F9" s="17">
        <f t="shared" si="1"/>
        <v>99.51036150386814</v>
      </c>
      <c r="G9" s="17">
        <f t="shared" si="2"/>
        <v>17.564613621314582</v>
      </c>
      <c r="H9" s="17">
        <f t="shared" si="0"/>
        <v>17.343372544900745</v>
      </c>
    </row>
    <row r="10" spans="1:8" s="7" customFormat="1" ht="47.25">
      <c r="A10" s="20" t="s">
        <v>5</v>
      </c>
      <c r="B10" s="21">
        <v>22719.5</v>
      </c>
      <c r="C10" s="21">
        <v>22719.5</v>
      </c>
      <c r="D10" s="21">
        <v>10781.6</v>
      </c>
      <c r="E10" s="21">
        <v>10781.6</v>
      </c>
      <c r="F10" s="17">
        <f t="shared" si="1"/>
        <v>100</v>
      </c>
      <c r="G10" s="17">
        <f t="shared" si="2"/>
        <v>47.455269702238169</v>
      </c>
      <c r="H10" s="17">
        <f t="shared" si="0"/>
        <v>47.455269702238169</v>
      </c>
    </row>
    <row r="11" spans="1:8" s="7" customFormat="1" ht="63">
      <c r="A11" s="19" t="s">
        <v>6</v>
      </c>
      <c r="B11" s="21">
        <v>78732.100000000006</v>
      </c>
      <c r="C11" s="21">
        <v>380009.3</v>
      </c>
      <c r="D11" s="21">
        <v>5625.9</v>
      </c>
      <c r="E11" s="21">
        <v>5625.9</v>
      </c>
      <c r="F11" s="17">
        <f t="shared" si="1"/>
        <v>100</v>
      </c>
      <c r="G11" s="17">
        <f t="shared" si="2"/>
        <v>7.1456242117255844</v>
      </c>
      <c r="H11" s="17">
        <f t="shared" si="0"/>
        <v>1.4804637675972665</v>
      </c>
    </row>
    <row r="12" spans="1:8" s="7" customFormat="1" ht="78.75">
      <c r="A12" s="19" t="s">
        <v>7</v>
      </c>
      <c r="B12" s="21">
        <v>31759</v>
      </c>
      <c r="C12" s="21">
        <v>33688.800000000003</v>
      </c>
      <c r="D12" s="21">
        <v>8082.1</v>
      </c>
      <c r="E12" s="21">
        <v>7094.5</v>
      </c>
      <c r="F12" s="17">
        <f t="shared" si="1"/>
        <v>87.78040360797317</v>
      </c>
      <c r="G12" s="17">
        <f t="shared" si="2"/>
        <v>22.338549702446549</v>
      </c>
      <c r="H12" s="17">
        <f t="shared" si="0"/>
        <v>21.058927596115026</v>
      </c>
    </row>
    <row r="13" spans="1:8" s="7" customFormat="1" ht="31.5">
      <c r="A13" s="19" t="s">
        <v>8</v>
      </c>
      <c r="B13" s="21">
        <v>2109.1</v>
      </c>
      <c r="C13" s="21">
        <v>3647.8</v>
      </c>
      <c r="D13" s="21">
        <v>0</v>
      </c>
      <c r="E13" s="21">
        <v>0</v>
      </c>
      <c r="F13" s="17">
        <v>0</v>
      </c>
      <c r="G13" s="17">
        <f t="shared" si="2"/>
        <v>0</v>
      </c>
      <c r="H13" s="17">
        <f t="shared" si="0"/>
        <v>0</v>
      </c>
    </row>
    <row r="14" spans="1:8" s="7" customFormat="1" ht="31.5">
      <c r="A14" s="19" t="s">
        <v>9</v>
      </c>
      <c r="B14" s="21">
        <v>80105.600000000006</v>
      </c>
      <c r="C14" s="21">
        <v>90848.8</v>
      </c>
      <c r="D14" s="21">
        <v>4521.3</v>
      </c>
      <c r="E14" s="21">
        <v>4504.6000000000004</v>
      </c>
      <c r="F14" s="17">
        <f t="shared" si="1"/>
        <v>99.630637206113292</v>
      </c>
      <c r="G14" s="17">
        <f t="shared" si="2"/>
        <v>5.6233272080853274</v>
      </c>
      <c r="H14" s="17">
        <f t="shared" si="0"/>
        <v>4.9583483766433902</v>
      </c>
    </row>
    <row r="15" spans="1:8" s="7" customFormat="1" ht="63">
      <c r="A15" s="19" t="s">
        <v>21</v>
      </c>
      <c r="B15" s="21">
        <v>235.2</v>
      </c>
      <c r="C15" s="21">
        <v>235.2</v>
      </c>
      <c r="D15" s="21">
        <v>20</v>
      </c>
      <c r="E15" s="21">
        <v>0</v>
      </c>
      <c r="F15" s="17">
        <v>0</v>
      </c>
      <c r="G15" s="17">
        <v>0</v>
      </c>
      <c r="H15" s="17">
        <f t="shared" si="0"/>
        <v>0</v>
      </c>
    </row>
    <row r="16" spans="1:8" s="7" customFormat="1" ht="47.25">
      <c r="A16" s="19" t="s">
        <v>22</v>
      </c>
      <c r="B16" s="21">
        <v>12215.6</v>
      </c>
      <c r="C16" s="21">
        <v>13675.6</v>
      </c>
      <c r="D16" s="21">
        <v>2729.5</v>
      </c>
      <c r="E16" s="21">
        <v>2581.6</v>
      </c>
      <c r="F16" s="17">
        <f t="shared" si="1"/>
        <v>94.581425169444955</v>
      </c>
      <c r="G16" s="17">
        <f t="shared" si="2"/>
        <v>21.133632404466418</v>
      </c>
      <c r="H16" s="17">
        <f t="shared" si="0"/>
        <v>18.877416712977858</v>
      </c>
    </row>
    <row r="17" spans="1:8" s="7" customFormat="1" ht="81" customHeight="1">
      <c r="A17" s="19" t="s">
        <v>23</v>
      </c>
      <c r="B17" s="21">
        <v>46292.3</v>
      </c>
      <c r="C17" s="21">
        <v>46292.3</v>
      </c>
      <c r="D17" s="21">
        <v>6953.9</v>
      </c>
      <c r="E17" s="21">
        <v>6953.9</v>
      </c>
      <c r="F17" s="17">
        <f t="shared" si="1"/>
        <v>100</v>
      </c>
      <c r="G17" s="17">
        <f t="shared" si="2"/>
        <v>15.021720674928657</v>
      </c>
      <c r="H17" s="17">
        <f t="shared" si="0"/>
        <v>15.021720674928657</v>
      </c>
    </row>
    <row r="18" spans="1:8" s="7" customFormat="1" ht="47.25">
      <c r="A18" s="19" t="s">
        <v>24</v>
      </c>
      <c r="B18" s="21">
        <v>19865.7</v>
      </c>
      <c r="C18" s="21">
        <v>22628.799999999999</v>
      </c>
      <c r="D18" s="21">
        <v>3350.1</v>
      </c>
      <c r="E18" s="21">
        <v>3272</v>
      </c>
      <c r="F18" s="17">
        <f t="shared" si="1"/>
        <v>97.668726306677414</v>
      </c>
      <c r="G18" s="17">
        <f t="shared" si="2"/>
        <v>16.470600079534069</v>
      </c>
      <c r="H18" s="17">
        <f t="shared" si="0"/>
        <v>14.459449904546421</v>
      </c>
    </row>
    <row r="19" spans="1:8" s="7" customFormat="1" ht="47.25">
      <c r="A19" s="19" t="s">
        <v>25</v>
      </c>
      <c r="B19" s="21">
        <v>19530.099999999999</v>
      </c>
      <c r="C19" s="21">
        <v>197336.1</v>
      </c>
      <c r="D19" s="21">
        <v>1098.7</v>
      </c>
      <c r="E19" s="21">
        <v>1068.7</v>
      </c>
      <c r="F19" s="17">
        <f t="shared" si="1"/>
        <v>97.2695003185583</v>
      </c>
      <c r="G19" s="17">
        <f t="shared" si="2"/>
        <v>5.4720661952575771</v>
      </c>
      <c r="H19" s="17">
        <f t="shared" si="0"/>
        <v>0.54156335308136727</v>
      </c>
    </row>
    <row r="20" spans="1:8" s="7" customFormat="1" ht="47.25">
      <c r="A20" s="19" t="s">
        <v>26</v>
      </c>
      <c r="B20" s="21">
        <v>81569.2</v>
      </c>
      <c r="C20" s="21">
        <v>82325.100000000006</v>
      </c>
      <c r="D20" s="21">
        <v>12785.3</v>
      </c>
      <c r="E20" s="21">
        <v>11944.3</v>
      </c>
      <c r="F20" s="17">
        <f t="shared" si="1"/>
        <v>93.422133231132634</v>
      </c>
      <c r="G20" s="17">
        <f t="shared" si="2"/>
        <v>14.643149620199781</v>
      </c>
      <c r="H20" s="17">
        <f t="shared" si="0"/>
        <v>14.508697833346085</v>
      </c>
    </row>
    <row r="21" spans="1:8" s="7" customFormat="1" ht="32.25" customHeight="1">
      <c r="A21" s="19" t="s">
        <v>27</v>
      </c>
      <c r="B21" s="21">
        <v>33632.1</v>
      </c>
      <c r="C21" s="21">
        <v>33632.1</v>
      </c>
      <c r="D21" s="21">
        <v>7932.9</v>
      </c>
      <c r="E21" s="21">
        <v>7835.5</v>
      </c>
      <c r="F21" s="17">
        <f t="shared" si="1"/>
        <v>98.772201842957813</v>
      </c>
      <c r="G21" s="17">
        <f t="shared" si="2"/>
        <v>23.297682868450085</v>
      </c>
      <c r="H21" s="17">
        <f t="shared" si="0"/>
        <v>23.297682868450085</v>
      </c>
    </row>
    <row r="22" spans="1:8" s="7" customFormat="1" ht="63.75" customHeight="1">
      <c r="A22" s="19" t="s">
        <v>28</v>
      </c>
      <c r="B22" s="21">
        <v>470420.1</v>
      </c>
      <c r="C22" s="21">
        <v>480317.2</v>
      </c>
      <c r="D22" s="21">
        <v>102225.9</v>
      </c>
      <c r="E22" s="21">
        <v>97910.5</v>
      </c>
      <c r="F22" s="17">
        <f t="shared" si="1"/>
        <v>95.778564923370695</v>
      </c>
      <c r="G22" s="17">
        <f t="shared" si="2"/>
        <v>20.813417623949316</v>
      </c>
      <c r="H22" s="17">
        <f t="shared" si="0"/>
        <v>20.384550043179797</v>
      </c>
    </row>
    <row r="23" spans="1:8" s="7" customFormat="1" ht="65.25" customHeight="1">
      <c r="A23" s="19" t="s">
        <v>29</v>
      </c>
      <c r="B23" s="21">
        <v>445844.7</v>
      </c>
      <c r="C23" s="21">
        <v>543080.80000000005</v>
      </c>
      <c r="D23" s="21">
        <v>82961.7</v>
      </c>
      <c r="E23" s="21">
        <v>79523.100000000006</v>
      </c>
      <c r="F23" s="17">
        <f t="shared" si="1"/>
        <v>95.855195831329411</v>
      </c>
      <c r="G23" s="17">
        <f t="shared" si="2"/>
        <v>17.83650226188626</v>
      </c>
      <c r="H23" s="17">
        <f t="shared" si="0"/>
        <v>14.642959206070257</v>
      </c>
    </row>
    <row r="24" spans="1:8" s="8" customFormat="1" ht="23.25" customHeight="1">
      <c r="A24" s="9" t="s">
        <v>1</v>
      </c>
      <c r="B24" s="11">
        <v>36951.4</v>
      </c>
      <c r="C24" s="11">
        <v>48907.7</v>
      </c>
      <c r="D24" s="11">
        <v>9645</v>
      </c>
      <c r="E24" s="11">
        <v>8279</v>
      </c>
      <c r="F24" s="18">
        <f t="shared" si="1"/>
        <v>85.837221358216695</v>
      </c>
      <c r="G24" s="18">
        <f t="shared" si="2"/>
        <v>22.405105083975165</v>
      </c>
      <c r="H24" s="18">
        <f>E24/C24*100</f>
        <v>16.927804824189238</v>
      </c>
    </row>
    <row r="25" spans="1:8" s="8" customFormat="1" ht="23.25" customHeight="1">
      <c r="A25" s="10" t="s">
        <v>2</v>
      </c>
      <c r="B25" s="12">
        <f>B6+B24</f>
        <v>5149860.4000000013</v>
      </c>
      <c r="C25" s="12">
        <f>C6+C24</f>
        <v>6205406.1999999974</v>
      </c>
      <c r="D25" s="12">
        <f>D6+D24</f>
        <v>725095</v>
      </c>
      <c r="E25" s="12">
        <f>E6+E24</f>
        <v>696731.2</v>
      </c>
      <c r="F25" s="18">
        <f t="shared" si="1"/>
        <v>96.088264296402542</v>
      </c>
      <c r="G25" s="18">
        <f t="shared" si="2"/>
        <v>13.529127896360061</v>
      </c>
      <c r="H25" s="18">
        <f>E25/C25*100</f>
        <v>11.227809712118447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01.04.2024</vt:lpstr>
      <vt:lpstr>'на 01.04.2024'!Заголовки_для_печати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2024-05-22T11:28:57Z</cp:lastPrinted>
  <dcterms:created xsi:type="dcterms:W3CDTF">2014-10-03T02:53:10Z</dcterms:created>
  <dcterms:modified xsi:type="dcterms:W3CDTF">2024-05-22T11:28:59Z</dcterms:modified>
</cp:coreProperties>
</file>