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930" yWindow="0" windowWidth="27870" windowHeight="11220"/>
  </bookViews>
  <sheets>
    <sheet name="Приложение 2" sheetId="1" r:id="rId1"/>
  </sheets>
  <definedNames>
    <definedName name="_xlnm.Print_Titles" localSheetId="0">'Приложение 2'!$16:$18</definedName>
  </definedName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/>
  <c r="J31"/>
  <c r="I31"/>
  <c r="J30"/>
  <c r="I30"/>
  <c r="J29"/>
  <c r="I29"/>
  <c r="I28"/>
  <c r="I27" s="1"/>
  <c r="H28"/>
  <c r="H27"/>
  <c r="J27" l="1"/>
  <c r="J23" l="1"/>
  <c r="I20" l="1"/>
  <c r="H20"/>
  <c r="J20" l="1"/>
</calcChain>
</file>

<file path=xl/sharedStrings.xml><?xml version="1.0" encoding="utf-8"?>
<sst xmlns="http://schemas.openxmlformats.org/spreadsheetml/2006/main" count="115" uniqueCount="103">
  <si>
    <t xml:space="preserve">Приложение 2 </t>
  </si>
  <si>
    <t xml:space="preserve">к Отчету о выполнении мер, установленных </t>
  </si>
  <si>
    <t>Соглашением о мерах по социально-экономическому</t>
  </si>
  <si>
    <t xml:space="preserve"> развитию и оздоровлению муниципальных финансов </t>
  </si>
  <si>
    <t>муниципального района (городского округа) Ханты-</t>
  </si>
  <si>
    <t>Наименование мероприятия</t>
  </si>
  <si>
    <t>Срок реализации мероприятия</t>
  </si>
  <si>
    <t>Проект муниципального правового акта или иной документ</t>
  </si>
  <si>
    <t>Целевой показатель</t>
  </si>
  <si>
    <t>Значение целевого показателя (план)</t>
  </si>
  <si>
    <t>Обоснование неисполнения мероприятия</t>
  </si>
  <si>
    <t>1. Мероприятия по росту доходов бюджета муниципального образования</t>
  </si>
  <si>
    <t>Всего по доходам,  в том числе:</t>
  </si>
  <si>
    <t>(наименование муниципального образования)</t>
  </si>
  <si>
    <t>Мансийского автономного округа – Югры в 2022 году</t>
  </si>
  <si>
    <t>Бюджетный эффект от реализации мероприятия (план), тыс. руб.</t>
  </si>
  <si>
    <r>
      <t xml:space="preserve">Дата </t>
    </r>
    <r>
      <rPr>
        <u/>
        <sz val="12"/>
        <color rgb="FF000000"/>
        <rFont val="Times New Roman"/>
        <family val="1"/>
        <charset val="204"/>
      </rPr>
      <t xml:space="preserve">от 03.02.2022 </t>
    </r>
  </si>
  <si>
    <r>
      <t xml:space="preserve">№ </t>
    </r>
    <r>
      <rPr>
        <u/>
        <sz val="12"/>
        <color rgb="FF000000"/>
        <rFont val="Times New Roman"/>
        <family val="1"/>
        <charset val="204"/>
      </rPr>
      <t>197</t>
    </r>
  </si>
  <si>
    <r>
      <t>Наименование "</t>
    </r>
    <r>
      <rPr>
        <u/>
        <sz val="12"/>
        <color rgb="FF000000"/>
        <rFont val="Times New Roman"/>
        <family val="1"/>
        <charset val="204"/>
      </rPr>
      <t>О мерах по реализации решения Думы города Урай от 03.12.2021 №29 "О бюджете городского округа Урай Ханты-Мансийского автономного округа - Югры на 2022 год и на плановый период 2023 и 2024 годов"</t>
    </r>
  </si>
  <si>
    <t>Мероприятия, осуществляемые в целях поддержки и стимулирования субъектов малого и среднего предпринимательства города Урай</t>
  </si>
  <si>
    <t>ежеквартально</t>
  </si>
  <si>
    <t>1.</t>
  </si>
  <si>
    <t>отношение дополнительной суммы совокупных доходов планируемых к получению  к годовой сумме  утвержденной в бюджете на соответствующий год, %</t>
  </si>
  <si>
    <t>2.</t>
  </si>
  <si>
    <t>3.</t>
  </si>
  <si>
    <t>4.</t>
  </si>
  <si>
    <t>5.</t>
  </si>
  <si>
    <t>Направление информации об юридических лицах (налогоплательщиках), в том числе иногородних, осуществляющих деятельность  на территории городского округа город Урай в Межрайонную инспекцию Федеральной налоговой службы России №2 по Ханты-Мансийскому автономному округу-Югре, в целях выявления налогоплательщиков, осуществляющих деятельность без регистрации, постановки на учет в налоговом органе, а также постановки на учет неучтенных объектов налогообложения</t>
  </si>
  <si>
    <t>количество выявленных налогоплательщиков, осуществляющих деятельность без регистрации, постановки на учет в налоговом органе,  а также постановка на учет неучтенных объектов налогообложения, единиц</t>
  </si>
  <si>
    <t>не менее 1</t>
  </si>
  <si>
    <t xml:space="preserve">Мероприятия, направленные на ликвидацию задолженности юридических и физических лиц, в том числе субъектов малого и среднего предпринимательства города Урай, в целях увеличения налоговых поступлений в бюджет городского округа </t>
  </si>
  <si>
    <t>отношение поступившей задолженности от юридических и физических лиц, в том числе от субъектов малого и среднего предпринимательствам в бюджет городского округа к сумме образовавшейся недоимки на начало текущего года, %</t>
  </si>
  <si>
    <t xml:space="preserve">Сокращение дебиторской задолженности и проведение разъяснительной работы с арендаторами и пользователями муниципального имущества города Урай о целесообразности своевременной уплаты  неналоговых платежей      </t>
  </si>
  <si>
    <t>на постоянной основе</t>
  </si>
  <si>
    <t>прирост доходов к первоначально утвержденной сумме неналоговых доходов бюджета городского округа, %</t>
  </si>
  <si>
    <t>Проведение мероприятий, связанных с взысканием штрафов, назначенных в результате применения мер административной ответственности</t>
  </si>
  <si>
    <t>до 31 декабря  2022 года</t>
  </si>
  <si>
    <t xml:space="preserve"> -   Кодекс Российской Федерации об административных правонарушениях;                                               - Закон Ханты-Мансийского автономного округа-Югры от 11.06.2011 №102-оз «Об админстративных правонарушениях»;                                                                                                                             -    Постановление главы города Урай от 06.06.2007 №1304 «О создании комиссии по мобилизации дополнительных доходов в бюджет города Урай»             </t>
  </si>
  <si>
    <t xml:space="preserve">увеличение поступлений от установленных нарушений законодательства в области административных правонарушений, тыс. рублей
</t>
  </si>
  <si>
    <t xml:space="preserve">Постановление главы города Урай от 06.06.2007 №1304  «О создании комиссии по мобилизации дополнительных доходов в бюджет города Урай»             </t>
  </si>
  <si>
    <t xml:space="preserve">Постановление администрации города Урай  от 30.06.2015 № 2092 «О направлении информации»
 </t>
  </si>
  <si>
    <t xml:space="preserve"> - Постановление администрации города Урай  от 08.06.2011 №1623 «О создании координационного совета по развитию малого и среднего предпринимательства при администрации города Урай»,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Постановление администрации города Урай  от 30.09.2020 №2366  «Об утверждении муниципальной программы «Развитие малого и среднего предпринимательства, потребительского рынка и сельскохозяйственных товаропроизводителей города Урай»
</t>
  </si>
  <si>
    <t xml:space="preserve"> - Постановление главы города Урай от 06.06.2007  №1304 «О создании комиссии по мобилизации дополнительных доходов в бюджет города Урай»;                                                                                                                                                                                                                                                                -  Приказ Межрайонной инспекции Федеральной налоговой службы №2 по Ханты-Мансийскому автономному округу - Югре от 15.01.2019 №02-02/007 «О создании единой комиссии по легализации налоговой базы и базы по страховым взносам»                                            </t>
  </si>
  <si>
    <r>
      <t xml:space="preserve">Реквизиты муниципального правового акта, утвердившего план мероприятий:* </t>
    </r>
    <r>
      <rPr>
        <u/>
        <sz val="12"/>
        <color rgb="FF000000"/>
        <rFont val="Times New Roman"/>
        <family val="1"/>
        <charset val="204"/>
      </rPr>
      <t>Постановление администрации города Урай от 03.02.2022 №197 (в ред. от 26.12.2022 №3340)</t>
    </r>
  </si>
  <si>
    <r>
      <t xml:space="preserve">Полученный бюджетный эффект от реализации мероприятия на отчетную дату </t>
    </r>
    <r>
      <rPr>
        <b/>
        <u/>
        <sz val="9"/>
        <color theme="1"/>
        <rFont val="Times New Roman"/>
        <family val="1"/>
        <charset val="204"/>
      </rPr>
      <t>01.01.2023</t>
    </r>
    <r>
      <rPr>
        <b/>
        <sz val="9"/>
        <color theme="1"/>
        <rFont val="Times New Roman"/>
        <family val="1"/>
        <charset val="204"/>
      </rPr>
      <t>, тыс. руб.</t>
    </r>
  </si>
  <si>
    <r>
      <t xml:space="preserve">Значение целевого показателя на отчетную дату </t>
    </r>
    <r>
      <rPr>
        <b/>
        <u/>
        <sz val="9"/>
        <color theme="1"/>
        <rFont val="Times New Roman"/>
        <family val="1"/>
        <charset val="204"/>
      </rPr>
      <t>01.01.2023</t>
    </r>
  </si>
  <si>
    <t>№ п/п</t>
  </si>
  <si>
    <t xml:space="preserve">Органами администрации города Урай до 15 числа каждого месяца предоставляется в МРИ ФНС России №2 по ХМАО - Югре  информация об иногородних организациях и индивидуальных предпринимателях, осуществляющих деятельность на территории г. Урай  в целях исполнения п. 1.1 протокола рабочего совещания по вопросу постановки на учет обособленных подразделений организаций №02-08/13 от 15.05.2015, а так же постановления администрации города Урай от 30.06.2015 №2092 «О направлении информации» (в ред. от 30.03.2020).                                                                                                                                                                  По данным МРИ ФНС России №2 по ХМАО-Югре по итогам работы за 2022 год, организации и предприниматели, осуществляющие деятельность на территории г.Урай без регистрации в налоговом органе не выявлены.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</si>
  <si>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В течение 2022 года проведены следующие мероприятия:                                                                                                                                                                                                                                                                                                                                                                                                                                                  - 6 заседаний Координационного совета по развитию МСП и инвестиционной деятельности при администрации г.Урай, повестки заседаний и протоколы размещены на сайте ОМС  администрации г. Урай  по ссылке http://uray.ru/institution/koordinacionnyy-sovet-po-razvitiyu-ma/;                                                                                                                                                                                                                                                                                                                                                                                                                                                                                                                                                                                                                                                                                                                                                                                                                                - 1278 консультаций по вопросам ведения предпринимательской деятельности, получения субсидий;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оказана финансовая поддержка  в форме субсидий субъектам малого и среднего предпринимательства в сумме 3692,6 тыс. рублей (25 получателей);                                                                                                                                                                                                                                     - своевременно и оперативно размещается информация необходимая для организации бизнеса, на официальном сайте ОМС г.Урай в информационно-телекоммуникационной сети «Интернет» на главной странице размещены баннеры «Информация для предпринимателей», «Имущественная поддержка субъектов СМП», «Уполномоченный по защите прав Предпринимателей» и в социальной сети создана группы "Вконтакте"  для предпринимателей "Бизнес портал Урая" (более 200 участников), в месенджере Telegram создано сообщество "Бизнес Урая" (более 300 участников);                          
 - предусмотрено 24 земельных участка под размещение нестационарных торговых объектов, по заявлениям СМП утверждено и предоставлено 15 земельных участков  под нестационарные торговые объекты;                                                                                                                       - действуют 4 открытых ярмарочных площадок для реализации ассортимента с/х продукции, в целях создания условий для граждан, ведущих личные подсобные хозяйства;                                                                                                                                                                                                                                                              
 - определены 3 площадки для организации и проведения ярмарок и торговли с автотранспорта;   - за отчетный период 2022 года проведено 7 ярмарок (количество участников 108);                                                                                                                                                                                             - оказана финансовая поддержка в форме субсидий сельскохозяйственным товаропроизводителям в сумме 40,7 млн.рублей (3 получателя).                                  </t>
    </r>
    <r>
      <rPr>
        <b/>
        <sz val="9"/>
        <rFont val="Times New Roman"/>
        <family val="1"/>
        <charset val="204"/>
      </rPr>
      <t xml:space="preserve">Бюджетный эффект достигнут и составил 4 999,1 тыс.рублей.         </t>
    </r>
    <r>
      <rPr>
        <sz val="9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</si>
  <si>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В течение 2022 года было подготовлено 156 постановлений и 9 протоколов о назначении административного наказания в виде штрафа.                                                                                 </t>
    </r>
    <r>
      <rPr>
        <b/>
        <sz val="9"/>
        <rFont val="Times New Roman"/>
        <family val="1"/>
        <charset val="204"/>
      </rPr>
      <t>Бюджетный эффект достигнут и составил 119,0 тыс.рублей.</t>
    </r>
  </si>
  <si>
    <r>
      <t xml:space="preserve">В течение 2022 года проведены следующие мероприятия:                                                                                                                                                                                                                                                                                                                                                                                                                              1) В целях своевременной оплаты и погашения задолженности по имущественным налогам и проведения мероприятий, направленных на обеспечение декларирования гражданами доходов, полученных в 2021году, администрацией г.Урай совместно с налоговым органом: а) осуществлялось размещение информационных обращений к населению города в СМИ (публикации в газете "Знамя", новостные сюжеты в эфирах ТРК "Спектр", информационные сообщения в официальных группах в социальных сетях, мессенджерах и на сайте администрации г.Урай; б) выгружены в личный кабинет Налогоплательщик 1500 писем об обязанности представить  декларацию 3-НДФЛ; г) проведена разъяснительная работа с руководителями учреждений и организаций города по вопросу  своевременной оплаты имущественных налогов и погашения задолженности прошлых лет работниками этих учреждений;                                                                                                                                                  2) Налоговым органом на постоянной основе проводится работа с задолженностью, как в рамках досудебного урегулирования - претензионная работа, так и в судебном порядке - взыскание по исполнительным листам;                                                                                                                                                                                                                                                                                                                                                                                                                                                                                                                                                     3) В результате работы рабочей группы по снижению неформальной занятости, легализации "серой" заработной платы, повышению собираемости страховых взносов во внебюджетные фонды созданной при администрации г.Урай, проведено 4 заседания, заключены трудовые отношения с  269 работниками (103,5% от контрольного годового показателя).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rFont val="Times New Roman"/>
        <family val="1"/>
        <charset val="204"/>
      </rPr>
      <t>Бюджетный эффект достигнут и составил 3 357,4 тыс.рублей.</t>
    </r>
  </si>
  <si>
    <r>
      <t xml:space="preserve">Работа с задолженностью проводится на постоянной основе, как в рамках досудебного урегулирования - претензионная работа, так и в судебном порядке - взыскание по исполнительным листам. В  результате на 01.01.2023 года  взыскано задолженности по исполнительным листам на сумму 1 104,88 тыс. рублей, оплачено пени 12,0 тыс.рублей, оплачена задолженность по претензиям в размере 3 245,25 тыс.рублей.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theme="1"/>
        <rFont val="Times New Roman"/>
        <family val="1"/>
        <charset val="204"/>
      </rPr>
      <t xml:space="preserve">Бюджетный эффект достигнут и составил 4 362,1 тыс.рублей.  </t>
    </r>
    <r>
      <rPr>
        <sz val="9"/>
        <color theme="1"/>
        <rFont val="Times New Roman"/>
        <family val="1"/>
        <charset val="204"/>
      </rPr>
      <t xml:space="preserve">  </t>
    </r>
  </si>
  <si>
    <t>2. Мероприятия по оптимизации расходов бюджета городского округа город Урай</t>
  </si>
  <si>
    <t>Всего по расходам, в том числе:</t>
  </si>
  <si>
    <t>2.1.</t>
  </si>
  <si>
    <t>Оптимизация расходов бюджета городского округа, за исключением межбюджетных трансфертов, в том числе:</t>
  </si>
  <si>
    <t>2022-2024 годы</t>
  </si>
  <si>
    <t>Постановление администрации города Урай от 29.10.2021 №2663 «Об основных направлениях бюджетной политики и основных направления налоговой политики городского округа Урай Ханты-Мансийского автономного округа -Югры на 2022 год и на плановый период 2023 и 2024 годов»</t>
  </si>
  <si>
    <t>оптимизация расходов бюджета городского округа город Урай, %</t>
  </si>
  <si>
    <t>2.1.1.</t>
  </si>
  <si>
    <t xml:space="preserve">оптимизация бюджетных ассигнований на закупку товаров, работ и услуг, в том числе в целях повышения эффективности осуществления закупок, обоснованности цен, контрактов, комплектности и технических характеристик, проведении экспертизы поставленного товара, результатов выполненной работы, оказанной услуги  </t>
  </si>
  <si>
    <t>Проекты решений Думы города Урай о внесении изменений в бюджет городского округа Урай Ханты-Мансийского автономного округа -Югры на очередной финансовый год и плановый период</t>
  </si>
  <si>
    <t>2.1.2.</t>
  </si>
  <si>
    <t>оптимизация лимитов потребления топливно-энергетических ресурсов муниципальными учреждениями, обеспечение энергоэффективности в бюджетном секторе</t>
  </si>
  <si>
    <t>оптимизация расходов бюджета городского округа город Урай,%</t>
  </si>
  <si>
    <t>2.1.3.</t>
  </si>
  <si>
    <t xml:space="preserve">Оптимизация бюджетных ассигнований  в результате реорганизации муниципальных учреждений города Урай  (путем объединения нескольких учреждений или присоединение одного учреждения к другому) </t>
  </si>
  <si>
    <t>сокращение расходов бюджета городского округа Урай, тыс.рублей</t>
  </si>
  <si>
    <t xml:space="preserve">3.  Мероприятия по сокращению муниципального долга и расходов на его обслуживание </t>
  </si>
  <si>
    <t>3.1</t>
  </si>
  <si>
    <t>Установление значения показателя соотношения муниципального долга к доходам бюджета городского округа без учета безвозмездных поступлений и поступлений налоговых доходов по дополнительным нормативам отчислений</t>
  </si>
  <si>
    <t>до 31 декабря 2022 года, до 31 декабря 2023 года, до 31 декабря 2024 года</t>
  </si>
  <si>
    <t>отношение муниципального долга к доходам бюджета городского округа без учета безвозмездных поступлений  и поступлений налоговых доходов по дополнительным нормативам отчислений, %</t>
  </si>
  <si>
    <t>не более 10,0</t>
  </si>
  <si>
    <t>3.2</t>
  </si>
  <si>
    <t>Установление уровня долговой нагрузки на бюджет городского округа по ежегодному погашению долговых обязательств на уровне, не превышающем 10% от суммарного годового объема доходов бюджета города без учета безвозмездных поступлений и поступлений налоговых доходов по дополнительным нормативам отчислений</t>
  </si>
  <si>
    <t>Постановление администрации города Урай от 08.04.2015 №1242 "Об утверждении методики планирования долговых обязательств городского округа город Урай и определения долговой нагрузки на бюджет городского округа город Урай"</t>
  </si>
  <si>
    <t>3.3</t>
  </si>
  <si>
    <t>Установление предельного годового объема расходов на обслуживание муниципального долга не более 1,0 % от общего годового объема расходов бюджета городского округа, за исключением расходов, осуществляемых за счет субвенций</t>
  </si>
  <si>
    <t>отношение годового объема расходов на обслуживание муниципального долга к общему годовому объему расходов бюджета городского округа, за исключением расходов, осуществляемых за счет субвенций, %</t>
  </si>
  <si>
    <t>не более 1,0</t>
  </si>
  <si>
    <t xml:space="preserve">Глава муниципального образования </t>
  </si>
  <si>
    <t>Закирзянов Тимур Раисович</t>
  </si>
  <si>
    <t>(подпись)</t>
  </si>
  <si>
    <t xml:space="preserve"> (расшифровка подписи)</t>
  </si>
  <si>
    <t xml:space="preserve">Руководитель финансового органа муниципального образования  </t>
  </si>
  <si>
    <t>Хусаинова Ирина Валериевна</t>
  </si>
  <si>
    <t xml:space="preserve">      </t>
  </si>
  <si>
    <t xml:space="preserve">     (подпись)</t>
  </si>
  <si>
    <t xml:space="preserve">Исполнители: </t>
  </si>
  <si>
    <t>Доходы- начальник службы планирования доходов бюджетного управления</t>
  </si>
  <si>
    <t>Комитета по финансам администрации города Урай</t>
  </si>
  <si>
    <t>Фатеева Наталья Владимировна тел.83467629577 (доб.126)</t>
  </si>
  <si>
    <t xml:space="preserve">Расходы- начальник бюджетного управления </t>
  </si>
  <si>
    <t>Зорина Лариса Васильевна, тел.83467620582 (доб.113)</t>
  </si>
  <si>
    <r>
      <t xml:space="preserve">Экономия средств по результатам проведенных торгов. Высвободившиеся средства направлялись на приоритетные расходные обязательства муниципального образования. </t>
    </r>
    <r>
      <rPr>
        <b/>
        <sz val="9"/>
        <color theme="1"/>
        <rFont val="Times New Roman"/>
        <family val="1"/>
        <charset val="204"/>
      </rPr>
      <t xml:space="preserve">Бюджетный эффект достигнут и составил 8 647,2 тыс.рублей.   </t>
    </r>
  </si>
  <si>
    <r>
      <t xml:space="preserve">В отчетном периоде муниципальными учреждениями продолжена реализация мероприятий по энергосбережению и повышению энергетической эффективности в городе Урай. Результат экономии в рамках энергосервисных контрактов (учреждения образования)  - 131,7 тыс.рублей (309,3 ГКл.), кроме того экономия по потреблению топливно-энергетических ресурсов по муниципальным учреждениям составила 400,0 тыс.рублей. </t>
    </r>
    <r>
      <rPr>
        <b/>
        <sz val="9"/>
        <color theme="1"/>
        <rFont val="Times New Roman"/>
        <family val="1"/>
        <charset val="204"/>
      </rPr>
      <t xml:space="preserve">Бюджетный эффект достигнут и составил 531,7 тыс.рублей. </t>
    </r>
    <r>
      <rPr>
        <sz val="9"/>
        <color theme="1"/>
        <rFont val="Times New Roman"/>
        <family val="1"/>
        <charset val="204"/>
      </rPr>
      <t xml:space="preserve"> </t>
    </r>
  </si>
  <si>
    <r>
      <rPr>
        <b/>
        <sz val="9"/>
        <color theme="1"/>
        <rFont val="Times New Roman"/>
        <family val="1"/>
        <charset val="204"/>
      </rPr>
      <t xml:space="preserve">Бюджетный эффект достигнут и составил 9215,8 тыс.рублей </t>
    </r>
    <r>
      <rPr>
        <sz val="9"/>
        <color theme="1"/>
        <rFont val="Times New Roman"/>
        <family val="1"/>
        <charset val="204"/>
      </rPr>
      <t>в результате сокращения численности (10 ед.) в ДОУ и МБУ ЦМиДО.</t>
    </r>
  </si>
  <si>
    <t>Кредитные средства не привлекались, по состоянию на 01.01.2023 долговые обязательства у муниципального образования отсутствуют.</t>
  </si>
  <si>
    <t>В виду отсутствия муниципального долга, значение целевого показателя равно 0.</t>
  </si>
  <si>
    <t>отношение годового объема погашения долговых обязательств к суммарному годовому объему доходов бюджета города без учета безвозмездных поступлений и поступлений налоговых доходов  по дополнительным нормативам отчислений, %</t>
  </si>
  <si>
    <t>Информация по исполнению плана мероприятий по росту доходов, оптимизации расходов и сокращению муниципального долга муниципального образования                                                                                                                                                                                 городской округ Урай Ханты-Мансийского автономного округа - Югры  в 2022 году</t>
  </si>
  <si>
    <t>Постановление администрации города Урай от 29.10.2021 №2663 «Об основных направлениях бюджетной политики и основных направления налоговой политики городского округа Урай Ханты-Мансийского автономного округа -Югры на 2022 год и на плановый период 2023 и 2024 годов»,                                                                                - постановление администрации города Урай от 02.02.2022 №189 «О плане мероприятий («дорожной карте») по повышению эффективности деятельности муниципальных учреждений города Урай на 2022-2024 годы»</t>
  </si>
</sst>
</file>

<file path=xl/styles.xml><?xml version="1.0" encoding="utf-8"?>
<styleSheet xmlns="http://schemas.openxmlformats.org/spreadsheetml/2006/main">
  <numFmts count="6">
    <numFmt numFmtId="43" formatCode="_-* #,##0.00\ _₽_-;\-* #,##0.00\ _₽_-;_-* &quot;-&quot;??\ _₽_-;_-@_-"/>
    <numFmt numFmtId="164" formatCode="_-* #,##0.0\ _₽_-;\-* #,##0.0\ _₽_-;_-* &quot;-&quot;??\ _₽_-;_-@_-"/>
    <numFmt numFmtId="165" formatCode="0.0"/>
    <numFmt numFmtId="166" formatCode="0.0%"/>
    <numFmt numFmtId="167" formatCode="#,##0.0"/>
    <numFmt numFmtId="168" formatCode="_-* #,##0.0_р_._-;\-* #,##0.0_р_._-;_-* &quot;-&quot;??_р_._-;_-@_-"/>
  </numFmts>
  <fonts count="18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2"/>
      <color rgb="FF000000"/>
      <name val="Times New Roman"/>
      <family val="1"/>
      <charset val="204"/>
    </font>
    <font>
      <b/>
      <u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u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/>
    <xf numFmtId="0" fontId="6" fillId="0" borderId="1" xfId="0" applyFont="1" applyBorder="1" applyAlignment="1">
      <alignment horizontal="left" vertical="center" wrapText="1"/>
    </xf>
    <xf numFmtId="165" fontId="6" fillId="0" borderId="1" xfId="1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164" fontId="12" fillId="0" borderId="1" xfId="1" applyNumberFormat="1" applyFont="1" applyBorder="1" applyAlignment="1">
      <alignment horizontal="right" vertical="center" wrapText="1"/>
    </xf>
    <xf numFmtId="165" fontId="12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0" xfId="0" applyAlignment="1"/>
    <xf numFmtId="0" fontId="8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164" fontId="12" fillId="2" borderId="1" xfId="1" applyNumberFormat="1" applyFont="1" applyFill="1" applyBorder="1" applyAlignment="1">
      <alignment horizontal="right" vertical="center" wrapText="1"/>
    </xf>
    <xf numFmtId="165" fontId="12" fillId="2" borderId="1" xfId="0" applyNumberFormat="1" applyFont="1" applyFill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164" fontId="14" fillId="0" borderId="1" xfId="1" applyNumberFormat="1" applyFont="1" applyBorder="1" applyAlignment="1">
      <alignment horizontal="center" vertical="center" wrapText="1"/>
    </xf>
    <xf numFmtId="166" fontId="14" fillId="0" borderId="1" xfId="0" applyNumberFormat="1" applyFont="1" applyBorder="1" applyAlignment="1">
      <alignment horizontal="right" vertical="center" wrapText="1"/>
    </xf>
    <xf numFmtId="0" fontId="0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0" borderId="7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wrapText="1"/>
    </xf>
    <xf numFmtId="0" fontId="5" fillId="0" borderId="0" xfId="0" applyFont="1" applyFill="1" applyAlignment="1">
      <alignment vertical="center" wrapText="1"/>
    </xf>
    <xf numFmtId="0" fontId="5" fillId="0" borderId="7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 wrapText="1"/>
    </xf>
    <xf numFmtId="0" fontId="14" fillId="2" borderId="1" xfId="0" applyFont="1" applyFill="1" applyBorder="1" applyAlignment="1"/>
    <xf numFmtId="0" fontId="8" fillId="2" borderId="6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167" fontId="8" fillId="2" borderId="1" xfId="0" applyNumberFormat="1" applyFont="1" applyFill="1" applyBorder="1" applyAlignment="1">
      <alignment horizontal="right" vertical="center" wrapText="1"/>
    </xf>
    <xf numFmtId="166" fontId="14" fillId="0" borderId="1" xfId="0" applyNumberFormat="1" applyFont="1" applyFill="1" applyBorder="1" applyAlignment="1">
      <alignment horizontal="right" wrapText="1"/>
    </xf>
    <xf numFmtId="0" fontId="8" fillId="0" borderId="1" xfId="0" applyFont="1" applyBorder="1"/>
    <xf numFmtId="0" fontId="6" fillId="2" borderId="1" xfId="0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right" vertical="center" wrapText="1"/>
    </xf>
    <xf numFmtId="168" fontId="6" fillId="2" borderId="1" xfId="1" applyNumberFormat="1" applyFont="1" applyFill="1" applyBorder="1" applyAlignment="1">
      <alignment horizontal="center" vertical="center" wrapText="1"/>
    </xf>
    <xf numFmtId="168" fontId="6" fillId="2" borderId="1" xfId="1" applyNumberFormat="1" applyFont="1" applyFill="1" applyBorder="1" applyAlignment="1">
      <alignment vertical="center" wrapText="1"/>
    </xf>
    <xf numFmtId="165" fontId="6" fillId="0" borderId="1" xfId="0" applyNumberFormat="1" applyFont="1" applyBorder="1" applyAlignment="1">
      <alignment vertical="center"/>
    </xf>
    <xf numFmtId="0" fontId="16" fillId="0" borderId="1" xfId="0" applyFont="1" applyBorder="1"/>
    <xf numFmtId="164" fontId="6" fillId="0" borderId="1" xfId="1" applyNumberFormat="1" applyFont="1" applyBorder="1" applyAlignment="1">
      <alignment vertical="center"/>
    </xf>
    <xf numFmtId="2" fontId="6" fillId="2" borderId="1" xfId="0" applyNumberFormat="1" applyFont="1" applyFill="1" applyBorder="1" applyAlignment="1">
      <alignment horizontal="right" vertical="center" wrapText="1"/>
    </xf>
    <xf numFmtId="168" fontId="6" fillId="0" borderId="1" xfId="1" applyNumberFormat="1" applyFont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vertical="center"/>
    </xf>
    <xf numFmtId="2" fontId="6" fillId="0" borderId="1" xfId="0" applyNumberFormat="1" applyFont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167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top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6" fillId="0" borderId="0" xfId="0" applyFont="1" applyBorder="1" applyAlignment="1">
      <alignment vertical="top" wrapText="1"/>
    </xf>
    <xf numFmtId="0" fontId="6" fillId="2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right" vertical="center" wrapText="1"/>
    </xf>
    <xf numFmtId="167" fontId="6" fillId="0" borderId="0" xfId="0" applyNumberFormat="1" applyFont="1" applyFill="1" applyBorder="1" applyAlignment="1">
      <alignment horizontal="right" vertical="center" wrapText="1"/>
    </xf>
    <xf numFmtId="4" fontId="6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justify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Fill="1" applyAlignment="1"/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Fill="1" applyBorder="1" applyAlignment="1">
      <alignment vertical="top" wrapText="1"/>
    </xf>
    <xf numFmtId="0" fontId="6" fillId="0" borderId="0" xfId="0" applyFont="1" applyAlignment="1"/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50"/>
  <sheetViews>
    <sheetView tabSelected="1" topLeftCell="A24" zoomScaleNormal="100" workbookViewId="0">
      <selection activeCell="O29" sqref="O29"/>
    </sheetView>
  </sheetViews>
  <sheetFormatPr defaultRowHeight="15"/>
  <cols>
    <col min="1" max="1" width="1.140625" customWidth="1"/>
    <col min="2" max="2" width="4.7109375" style="13" customWidth="1"/>
    <col min="3" max="3" width="30.5703125" customWidth="1"/>
    <col min="4" max="4" width="15.42578125" customWidth="1"/>
    <col min="5" max="5" width="28.85546875" style="1" customWidth="1"/>
    <col min="6" max="6" width="20.140625" style="13" customWidth="1"/>
    <col min="7" max="7" width="10" customWidth="1"/>
    <col min="8" max="8" width="11.28515625" customWidth="1"/>
    <col min="9" max="9" width="12.7109375" customWidth="1"/>
    <col min="10" max="10" width="10.7109375" customWidth="1"/>
    <col min="11" max="11" width="65.140625" customWidth="1"/>
  </cols>
  <sheetData>
    <row r="1" spans="2:11" ht="13.5" customHeight="1">
      <c r="J1" s="27" t="s">
        <v>0</v>
      </c>
      <c r="K1" s="28"/>
    </row>
    <row r="2" spans="2:11" ht="13.5" customHeight="1">
      <c r="J2" s="29" t="s">
        <v>1</v>
      </c>
      <c r="K2" s="28"/>
    </row>
    <row r="3" spans="2:11" ht="13.5" customHeight="1">
      <c r="J3" s="29" t="s">
        <v>2</v>
      </c>
      <c r="K3" s="28"/>
    </row>
    <row r="4" spans="2:11" ht="13.5" customHeight="1">
      <c r="J4" s="29" t="s">
        <v>3</v>
      </c>
      <c r="K4" s="28"/>
    </row>
    <row r="5" spans="2:11" ht="13.5" customHeight="1">
      <c r="J5" s="29" t="s">
        <v>4</v>
      </c>
      <c r="K5" s="28"/>
    </row>
    <row r="6" spans="2:11" ht="14.25" customHeight="1">
      <c r="I6" s="29" t="s">
        <v>14</v>
      </c>
      <c r="J6" s="29"/>
      <c r="K6" s="29"/>
    </row>
    <row r="8" spans="2:11" ht="37.5" customHeight="1">
      <c r="B8" s="30" t="s">
        <v>101</v>
      </c>
      <c r="C8" s="30"/>
      <c r="D8" s="30"/>
      <c r="E8" s="30"/>
      <c r="F8" s="30"/>
      <c r="G8" s="30"/>
      <c r="H8" s="30"/>
      <c r="I8" s="30"/>
      <c r="J8" s="30"/>
      <c r="K8" s="30"/>
    </row>
    <row r="9" spans="2:11" ht="13.5" customHeight="1">
      <c r="B9" s="31" t="s">
        <v>13</v>
      </c>
      <c r="C9" s="31"/>
      <c r="D9" s="31"/>
      <c r="E9" s="31"/>
      <c r="F9" s="31"/>
      <c r="G9" s="31"/>
      <c r="H9" s="31"/>
      <c r="I9" s="31"/>
      <c r="J9" s="31"/>
      <c r="K9" s="31"/>
    </row>
    <row r="10" spans="2:11" ht="8.25" customHeight="1">
      <c r="B10" s="82"/>
    </row>
    <row r="11" spans="2:11" ht="18" customHeight="1">
      <c r="B11" s="32" t="s">
        <v>43</v>
      </c>
      <c r="C11" s="32"/>
      <c r="D11" s="32"/>
      <c r="E11" s="32"/>
      <c r="F11" s="32"/>
      <c r="G11" s="32"/>
      <c r="H11" s="32"/>
      <c r="I11" s="32"/>
      <c r="J11" s="32"/>
      <c r="K11" s="32"/>
    </row>
    <row r="12" spans="2:11" ht="15.75">
      <c r="B12" s="83" t="s">
        <v>16</v>
      </c>
      <c r="C12" s="1"/>
      <c r="D12" s="1"/>
      <c r="G12" s="1"/>
      <c r="H12" s="1"/>
      <c r="I12" s="1"/>
      <c r="J12" s="1"/>
      <c r="K12" s="1"/>
    </row>
    <row r="13" spans="2:11" ht="15.75">
      <c r="B13" s="83" t="s">
        <v>17</v>
      </c>
      <c r="C13" s="1"/>
      <c r="D13" s="1"/>
      <c r="G13" s="1"/>
      <c r="H13" s="1"/>
      <c r="I13" s="1"/>
      <c r="J13" s="1"/>
      <c r="K13" s="1"/>
    </row>
    <row r="14" spans="2:11" ht="31.5" customHeight="1">
      <c r="B14" s="32" t="s">
        <v>18</v>
      </c>
      <c r="C14" s="32"/>
      <c r="D14" s="32"/>
      <c r="E14" s="32"/>
      <c r="F14" s="32"/>
      <c r="G14" s="32"/>
      <c r="H14" s="32"/>
      <c r="I14" s="32"/>
      <c r="J14" s="32"/>
      <c r="K14" s="32"/>
    </row>
    <row r="15" spans="2:11" ht="10.5" customHeight="1"/>
    <row r="16" spans="2:11" ht="63.75" customHeight="1">
      <c r="B16" s="25" t="s">
        <v>46</v>
      </c>
      <c r="C16" s="24" t="s">
        <v>5</v>
      </c>
      <c r="D16" s="24" t="s">
        <v>6</v>
      </c>
      <c r="E16" s="24" t="s">
        <v>7</v>
      </c>
      <c r="F16" s="24" t="s">
        <v>8</v>
      </c>
      <c r="G16" s="24" t="s">
        <v>9</v>
      </c>
      <c r="H16" s="24" t="s">
        <v>15</v>
      </c>
      <c r="I16" s="24" t="s">
        <v>44</v>
      </c>
      <c r="J16" s="24" t="s">
        <v>45</v>
      </c>
      <c r="K16" s="24" t="s">
        <v>10</v>
      </c>
    </row>
    <row r="17" spans="2:11" ht="42.75" customHeight="1">
      <c r="B17" s="26"/>
      <c r="C17" s="24"/>
      <c r="D17" s="24"/>
      <c r="E17" s="24"/>
      <c r="F17" s="24"/>
      <c r="G17" s="24"/>
      <c r="H17" s="24"/>
      <c r="I17" s="24"/>
      <c r="J17" s="24"/>
      <c r="K17" s="24"/>
    </row>
    <row r="18" spans="2:11" s="22" customFormat="1" ht="13.5" customHeight="1">
      <c r="B18" s="2">
        <v>1</v>
      </c>
      <c r="C18" s="2">
        <v>2</v>
      </c>
      <c r="D18" s="2">
        <v>3</v>
      </c>
      <c r="E18" s="2">
        <v>4</v>
      </c>
      <c r="F18" s="2">
        <v>5</v>
      </c>
      <c r="G18" s="2">
        <v>6</v>
      </c>
      <c r="H18" s="2">
        <v>7</v>
      </c>
      <c r="I18" s="2">
        <v>8</v>
      </c>
      <c r="J18" s="2">
        <v>9</v>
      </c>
      <c r="K18" s="2">
        <v>10</v>
      </c>
    </row>
    <row r="19" spans="2:11" ht="17.25" customHeight="1">
      <c r="B19" s="24" t="s">
        <v>11</v>
      </c>
      <c r="C19" s="24"/>
      <c r="D19" s="24"/>
      <c r="E19" s="24"/>
      <c r="F19" s="24"/>
      <c r="G19" s="24"/>
      <c r="H19" s="24"/>
      <c r="I19" s="24"/>
      <c r="J19" s="24"/>
      <c r="K19" s="24"/>
    </row>
    <row r="20" spans="2:11" ht="18" customHeight="1">
      <c r="B20" s="23"/>
      <c r="C20" s="12" t="s">
        <v>12</v>
      </c>
      <c r="D20" s="23"/>
      <c r="E20" s="12"/>
      <c r="F20" s="14"/>
      <c r="G20" s="16"/>
      <c r="H20" s="20">
        <f>H21+H22+H23+H24+H25</f>
        <v>6411.4</v>
      </c>
      <c r="I20" s="20">
        <f>I21+I22+I23+I24+I25</f>
        <v>12837.6</v>
      </c>
      <c r="J20" s="21">
        <f>I20/H20</f>
        <v>2.0023083881835482</v>
      </c>
      <c r="K20" s="23"/>
    </row>
    <row r="21" spans="2:11" s="3" customFormat="1" ht="342.75" customHeight="1">
      <c r="B21" s="2" t="s">
        <v>21</v>
      </c>
      <c r="C21" s="4" t="s">
        <v>19</v>
      </c>
      <c r="D21" s="4" t="s">
        <v>20</v>
      </c>
      <c r="E21" s="4" t="s">
        <v>41</v>
      </c>
      <c r="F21" s="9" t="s">
        <v>22</v>
      </c>
      <c r="G21" s="19">
        <v>1.7</v>
      </c>
      <c r="H21" s="10">
        <v>2500</v>
      </c>
      <c r="I21" s="10">
        <v>4999.1000000000004</v>
      </c>
      <c r="J21" s="11">
        <v>3.1</v>
      </c>
      <c r="K21" s="15" t="s">
        <v>48</v>
      </c>
    </row>
    <row r="22" spans="2:11" s="3" customFormat="1" ht="187.5" customHeight="1">
      <c r="B22" s="2" t="s">
        <v>23</v>
      </c>
      <c r="C22" s="4" t="s">
        <v>27</v>
      </c>
      <c r="D22" s="4" t="s">
        <v>20</v>
      </c>
      <c r="E22" s="4" t="s">
        <v>40</v>
      </c>
      <c r="F22" s="9" t="s">
        <v>28</v>
      </c>
      <c r="G22" s="7" t="s">
        <v>29</v>
      </c>
      <c r="H22" s="5">
        <v>0</v>
      </c>
      <c r="I22" s="5">
        <v>0</v>
      </c>
      <c r="J22" s="6">
        <v>0</v>
      </c>
      <c r="K22" s="15" t="s">
        <v>47</v>
      </c>
    </row>
    <row r="23" spans="2:11" ht="257.25" customHeight="1">
      <c r="B23" s="2" t="s">
        <v>24</v>
      </c>
      <c r="C23" s="4" t="s">
        <v>30</v>
      </c>
      <c r="D23" s="4" t="s">
        <v>20</v>
      </c>
      <c r="E23" s="4" t="s">
        <v>42</v>
      </c>
      <c r="F23" s="9" t="s">
        <v>31</v>
      </c>
      <c r="G23" s="6">
        <v>7.3</v>
      </c>
      <c r="H23" s="10">
        <v>3100</v>
      </c>
      <c r="I23" s="10">
        <v>3357.4</v>
      </c>
      <c r="J23" s="11">
        <f>I23/42612.1*100</f>
        <v>7.8789827302573681</v>
      </c>
      <c r="K23" s="15" t="s">
        <v>50</v>
      </c>
    </row>
    <row r="24" spans="2:11" ht="96.75" customHeight="1">
      <c r="B24" s="2" t="s">
        <v>25</v>
      </c>
      <c r="C24" s="4" t="s">
        <v>32</v>
      </c>
      <c r="D24" s="4" t="s">
        <v>33</v>
      </c>
      <c r="E24" s="4" t="s">
        <v>39</v>
      </c>
      <c r="F24" s="9" t="s">
        <v>34</v>
      </c>
      <c r="G24" s="6">
        <v>0.4</v>
      </c>
      <c r="H24" s="6">
        <v>696.9</v>
      </c>
      <c r="I24" s="17">
        <v>4362.1000000000004</v>
      </c>
      <c r="J24" s="18">
        <v>2.7</v>
      </c>
      <c r="K24" s="8" t="s">
        <v>51</v>
      </c>
    </row>
    <row r="25" spans="2:11" ht="141" customHeight="1">
      <c r="B25" s="2" t="s">
        <v>26</v>
      </c>
      <c r="C25" s="4" t="s">
        <v>35</v>
      </c>
      <c r="D25" s="4" t="s">
        <v>36</v>
      </c>
      <c r="E25" s="4" t="s">
        <v>37</v>
      </c>
      <c r="F25" s="9" t="s">
        <v>38</v>
      </c>
      <c r="G25" s="6">
        <v>114.5</v>
      </c>
      <c r="H25" s="6">
        <v>114.5</v>
      </c>
      <c r="I25" s="11">
        <v>119</v>
      </c>
      <c r="J25" s="11">
        <v>119</v>
      </c>
      <c r="K25" s="15" t="s">
        <v>49</v>
      </c>
    </row>
    <row r="26" spans="2:11" ht="16.5" customHeight="1">
      <c r="B26" s="38" t="s">
        <v>52</v>
      </c>
      <c r="C26" s="39"/>
      <c r="D26" s="39"/>
      <c r="E26" s="39"/>
      <c r="F26" s="39"/>
      <c r="G26" s="39"/>
      <c r="H26" s="39"/>
      <c r="I26" s="39"/>
      <c r="J26" s="39"/>
      <c r="K26" s="40"/>
    </row>
    <row r="27" spans="2:11">
      <c r="B27" s="41"/>
      <c r="C27" s="42" t="s">
        <v>53</v>
      </c>
      <c r="D27" s="43"/>
      <c r="E27" s="44"/>
      <c r="F27" s="44"/>
      <c r="G27" s="45"/>
      <c r="H27" s="46">
        <f>H28</f>
        <v>14007.9</v>
      </c>
      <c r="I27" s="46">
        <f t="shared" ref="I27" si="0">I28</f>
        <v>18394.699999999997</v>
      </c>
      <c r="J27" s="47">
        <f>I27/H27</f>
        <v>1.3131661419627494</v>
      </c>
      <c r="K27" s="48"/>
    </row>
    <row r="28" spans="2:11" ht="112.5" customHeight="1">
      <c r="B28" s="49" t="s">
        <v>54</v>
      </c>
      <c r="C28" s="8" t="s">
        <v>55</v>
      </c>
      <c r="D28" s="49" t="s">
        <v>56</v>
      </c>
      <c r="E28" s="2" t="s">
        <v>57</v>
      </c>
      <c r="F28" s="49" t="s">
        <v>58</v>
      </c>
      <c r="G28" s="50"/>
      <c r="H28" s="51">
        <f>H29+H30+H31</f>
        <v>14007.9</v>
      </c>
      <c r="I28" s="52">
        <f>I29+I30+I31</f>
        <v>18394.699999999997</v>
      </c>
      <c r="J28" s="53">
        <f>I28/H28*100</f>
        <v>131.31661419627494</v>
      </c>
      <c r="K28" s="54"/>
    </row>
    <row r="29" spans="2:11" ht="114" customHeight="1">
      <c r="B29" s="49" t="s">
        <v>59</v>
      </c>
      <c r="C29" s="8" t="s">
        <v>60</v>
      </c>
      <c r="D29" s="49" t="s">
        <v>56</v>
      </c>
      <c r="E29" s="2" t="s">
        <v>61</v>
      </c>
      <c r="F29" s="49" t="s">
        <v>58</v>
      </c>
      <c r="G29" s="50">
        <v>0.3</v>
      </c>
      <c r="H29" s="51">
        <v>4400</v>
      </c>
      <c r="I29" s="55">
        <f>2850+1266.2+63+1899.1+2568.9</f>
        <v>8647.1999999999989</v>
      </c>
      <c r="J29" s="53">
        <f>I29/1690108.6*100</f>
        <v>0.51163576115759657</v>
      </c>
      <c r="K29" s="9" t="s">
        <v>95</v>
      </c>
    </row>
    <row r="30" spans="2:11" ht="110.25" customHeight="1">
      <c r="B30" s="86" t="s">
        <v>62</v>
      </c>
      <c r="C30" s="9" t="s">
        <v>63</v>
      </c>
      <c r="D30" s="49" t="s">
        <v>56</v>
      </c>
      <c r="E30" s="2" t="s">
        <v>57</v>
      </c>
      <c r="F30" s="2" t="s">
        <v>64</v>
      </c>
      <c r="G30" s="56">
        <v>0.03</v>
      </c>
      <c r="H30" s="57">
        <v>500</v>
      </c>
      <c r="I30" s="58">
        <f>131.7+400</f>
        <v>531.70000000000005</v>
      </c>
      <c r="J30" s="59">
        <f>I30/1690108.6*100</f>
        <v>3.1459516861815862E-2</v>
      </c>
      <c r="K30" s="60" t="s">
        <v>96</v>
      </c>
    </row>
    <row r="31" spans="2:11" ht="196.5" customHeight="1">
      <c r="B31" s="86" t="s">
        <v>65</v>
      </c>
      <c r="C31" s="9" t="s">
        <v>66</v>
      </c>
      <c r="D31" s="49" t="s">
        <v>56</v>
      </c>
      <c r="E31" s="2" t="s">
        <v>102</v>
      </c>
      <c r="F31" s="2" t="s">
        <v>67</v>
      </c>
      <c r="G31" s="50">
        <v>0.5</v>
      </c>
      <c r="H31" s="57">
        <v>9107.9</v>
      </c>
      <c r="I31" s="55">
        <f>9215.8</f>
        <v>9215.7999999999993</v>
      </c>
      <c r="J31" s="53">
        <f>I31/1690108.6*100</f>
        <v>0.54527856967297827</v>
      </c>
      <c r="K31" s="9" t="s">
        <v>97</v>
      </c>
    </row>
    <row r="32" spans="2:11" ht="17.25" customHeight="1">
      <c r="B32" s="38" t="s">
        <v>68</v>
      </c>
      <c r="C32" s="39"/>
      <c r="D32" s="39"/>
      <c r="E32" s="39"/>
      <c r="F32" s="39"/>
      <c r="G32" s="39"/>
      <c r="H32" s="39"/>
      <c r="I32" s="39"/>
      <c r="J32" s="39"/>
      <c r="K32" s="40"/>
    </row>
    <row r="33" spans="2:11" ht="124.5" customHeight="1">
      <c r="B33" s="87" t="s">
        <v>69</v>
      </c>
      <c r="C33" s="9" t="s">
        <v>70</v>
      </c>
      <c r="D33" s="49" t="s">
        <v>71</v>
      </c>
      <c r="E33" s="63"/>
      <c r="F33" s="2" t="s">
        <v>72</v>
      </c>
      <c r="G33" s="57" t="s">
        <v>73</v>
      </c>
      <c r="H33" s="62">
        <v>0</v>
      </c>
      <c r="I33" s="62">
        <v>0</v>
      </c>
      <c r="J33" s="62">
        <v>0</v>
      </c>
      <c r="K33" s="61" t="s">
        <v>98</v>
      </c>
    </row>
    <row r="34" spans="2:11" ht="150" customHeight="1">
      <c r="B34" s="87" t="s">
        <v>74</v>
      </c>
      <c r="C34" s="9" t="s">
        <v>75</v>
      </c>
      <c r="D34" s="49" t="s">
        <v>71</v>
      </c>
      <c r="E34" s="63" t="s">
        <v>76</v>
      </c>
      <c r="F34" s="2" t="s">
        <v>100</v>
      </c>
      <c r="G34" s="2" t="s">
        <v>73</v>
      </c>
      <c r="H34" s="62">
        <v>0</v>
      </c>
      <c r="I34" s="62">
        <v>0</v>
      </c>
      <c r="J34" s="64">
        <v>0</v>
      </c>
      <c r="K34" s="61" t="s">
        <v>99</v>
      </c>
    </row>
    <row r="35" spans="2:11" ht="124.5" customHeight="1">
      <c r="B35" s="87" t="s">
        <v>77</v>
      </c>
      <c r="C35" s="9" t="s">
        <v>78</v>
      </c>
      <c r="D35" s="49" t="s">
        <v>71</v>
      </c>
      <c r="E35" s="63"/>
      <c r="F35" s="2" t="s">
        <v>79</v>
      </c>
      <c r="G35" s="7" t="s">
        <v>80</v>
      </c>
      <c r="H35" s="62">
        <v>0</v>
      </c>
      <c r="I35" s="62">
        <v>0</v>
      </c>
      <c r="J35" s="64">
        <v>0</v>
      </c>
      <c r="K35" s="61"/>
    </row>
    <row r="36" spans="2:11">
      <c r="B36" s="84"/>
      <c r="C36" s="65"/>
      <c r="D36" s="66"/>
      <c r="E36" s="67"/>
      <c r="F36" s="68"/>
      <c r="G36" s="69"/>
      <c r="H36" s="70"/>
      <c r="I36" s="70"/>
      <c r="J36" s="71"/>
      <c r="K36" s="72"/>
    </row>
    <row r="37" spans="2:11">
      <c r="B37" s="85"/>
      <c r="C37" s="73"/>
      <c r="D37" s="73"/>
      <c r="E37" s="74"/>
      <c r="F37" s="74"/>
      <c r="G37" s="75"/>
      <c r="H37" s="76"/>
      <c r="I37" s="73"/>
      <c r="J37" s="73"/>
      <c r="K37" s="73"/>
    </row>
    <row r="38" spans="2:11" ht="18" customHeight="1">
      <c r="B38" s="85"/>
      <c r="C38" s="33" t="s">
        <v>81</v>
      </c>
      <c r="D38" s="34"/>
      <c r="E38" s="35" t="s">
        <v>82</v>
      </c>
      <c r="F38" s="74"/>
      <c r="G38" s="75"/>
      <c r="H38" s="76"/>
      <c r="I38" s="73"/>
      <c r="J38" s="73"/>
      <c r="K38" s="73"/>
    </row>
    <row r="39" spans="2:11">
      <c r="B39" s="85"/>
      <c r="C39" s="78"/>
      <c r="D39" s="79" t="s">
        <v>83</v>
      </c>
      <c r="E39" s="80" t="s">
        <v>84</v>
      </c>
      <c r="F39" s="74"/>
      <c r="G39" s="75"/>
      <c r="H39" s="76"/>
      <c r="I39" s="73"/>
      <c r="J39" s="73"/>
      <c r="K39" s="73"/>
    </row>
    <row r="40" spans="2:11">
      <c r="B40" s="85"/>
      <c r="C40" s="78"/>
      <c r="D40" s="79"/>
      <c r="E40" s="81"/>
      <c r="F40" s="74"/>
      <c r="G40" s="75"/>
      <c r="H40" s="76"/>
      <c r="I40" s="73"/>
      <c r="J40" s="73"/>
      <c r="K40" s="73"/>
    </row>
    <row r="41" spans="2:11" ht="28.5" customHeight="1">
      <c r="B41" s="85"/>
      <c r="C41" s="36" t="s">
        <v>85</v>
      </c>
      <c r="D41" s="37"/>
      <c r="E41" s="35" t="s">
        <v>86</v>
      </c>
      <c r="F41" s="74"/>
      <c r="G41" s="75"/>
      <c r="H41" s="76"/>
      <c r="I41" s="73"/>
      <c r="J41" s="73"/>
      <c r="K41" s="73"/>
    </row>
    <row r="42" spans="2:11">
      <c r="B42" s="85"/>
      <c r="C42" s="77" t="s">
        <v>87</v>
      </c>
      <c r="D42" s="79" t="s">
        <v>88</v>
      </c>
      <c r="E42" s="80" t="s">
        <v>84</v>
      </c>
      <c r="F42" s="74"/>
      <c r="G42" s="75"/>
      <c r="H42" s="76"/>
      <c r="I42" s="73"/>
      <c r="J42" s="73"/>
      <c r="K42" s="73"/>
    </row>
    <row r="43" spans="2:11">
      <c r="B43" s="85"/>
      <c r="C43" s="73"/>
      <c r="D43" s="73"/>
      <c r="E43" s="74"/>
      <c r="F43" s="74"/>
      <c r="G43" s="75"/>
      <c r="H43" s="76"/>
      <c r="I43" s="73"/>
      <c r="J43" s="73"/>
      <c r="K43" s="73"/>
    </row>
    <row r="44" spans="2:11" ht="12.75" customHeight="1">
      <c r="B44" s="85"/>
      <c r="C44" s="73" t="s">
        <v>89</v>
      </c>
      <c r="D44" s="73"/>
      <c r="E44" s="74"/>
      <c r="F44" s="74"/>
      <c r="G44" s="75"/>
      <c r="H44" s="76"/>
      <c r="I44" s="73"/>
      <c r="J44" s="73"/>
      <c r="K44" s="73"/>
    </row>
    <row r="45" spans="2:11" ht="12.75" customHeight="1">
      <c r="B45" s="85"/>
      <c r="C45" s="73" t="s">
        <v>90</v>
      </c>
      <c r="D45" s="73"/>
      <c r="E45" s="74"/>
      <c r="F45" s="74"/>
      <c r="G45" s="75"/>
      <c r="H45" s="76"/>
      <c r="I45" s="73"/>
      <c r="J45" s="73"/>
      <c r="K45" s="73"/>
    </row>
    <row r="46" spans="2:11" ht="12.75" customHeight="1">
      <c r="B46" s="85"/>
      <c r="C46" s="73" t="s">
        <v>91</v>
      </c>
      <c r="D46" s="73"/>
      <c r="E46" s="74"/>
      <c r="F46" s="74"/>
      <c r="G46" s="75"/>
      <c r="H46" s="76"/>
      <c r="I46" s="73"/>
      <c r="J46" s="73"/>
      <c r="K46" s="73"/>
    </row>
    <row r="47" spans="2:11" ht="12.75" customHeight="1">
      <c r="B47" s="85"/>
      <c r="C47" s="73" t="s">
        <v>92</v>
      </c>
      <c r="D47" s="73"/>
      <c r="E47" s="74"/>
      <c r="F47" s="74"/>
      <c r="G47" s="75"/>
      <c r="H47" s="76"/>
      <c r="I47" s="73"/>
      <c r="J47" s="73"/>
      <c r="K47" s="73"/>
    </row>
    <row r="48" spans="2:11" ht="12.75" customHeight="1">
      <c r="B48" s="85"/>
      <c r="C48" s="73" t="s">
        <v>93</v>
      </c>
      <c r="D48" s="73"/>
      <c r="E48" s="74"/>
      <c r="F48" s="74"/>
      <c r="G48" s="75"/>
      <c r="H48" s="76"/>
      <c r="I48" s="73"/>
      <c r="J48" s="73"/>
      <c r="K48" s="73"/>
    </row>
    <row r="49" spans="2:11" ht="12.75" customHeight="1">
      <c r="B49" s="85"/>
      <c r="C49" s="73" t="s">
        <v>91</v>
      </c>
      <c r="D49" s="73"/>
      <c r="E49" s="74"/>
      <c r="F49" s="74"/>
      <c r="G49" s="75"/>
      <c r="H49" s="76"/>
      <c r="I49" s="73"/>
      <c r="J49" s="73"/>
      <c r="K49" s="73"/>
    </row>
    <row r="50" spans="2:11" ht="12.75" customHeight="1">
      <c r="B50" s="85"/>
      <c r="C50" s="73" t="s">
        <v>94</v>
      </c>
      <c r="D50" s="73"/>
      <c r="E50" s="74"/>
      <c r="F50" s="74"/>
      <c r="G50" s="75"/>
      <c r="H50" s="76"/>
      <c r="I50" s="73"/>
      <c r="J50" s="73"/>
      <c r="K50" s="73"/>
    </row>
  </sheetData>
  <mergeCells count="23">
    <mergeCell ref="B26:K26"/>
    <mergeCell ref="B32:K32"/>
    <mergeCell ref="I6:K6"/>
    <mergeCell ref="B8:K8"/>
    <mergeCell ref="B9:K9"/>
    <mergeCell ref="B11:K11"/>
    <mergeCell ref="I16:I17"/>
    <mergeCell ref="J16:J17"/>
    <mergeCell ref="K16:K17"/>
    <mergeCell ref="B14:K14"/>
    <mergeCell ref="J1:K1"/>
    <mergeCell ref="J2:K2"/>
    <mergeCell ref="J3:K3"/>
    <mergeCell ref="J4:K4"/>
    <mergeCell ref="J5:K5"/>
    <mergeCell ref="B19:K19"/>
    <mergeCell ref="C16:C17"/>
    <mergeCell ref="D16:D17"/>
    <mergeCell ref="E16:E17"/>
    <mergeCell ref="F16:F17"/>
    <mergeCell ref="G16:G17"/>
    <mergeCell ref="H16:H17"/>
    <mergeCell ref="B16:B17"/>
  </mergeCells>
  <pageMargins left="0.19685039370078741" right="0" top="0.39370078740157483" bottom="0.3937007874015748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Бетехтина Ксения Александровна</dc:creator>
  <cp:lastModifiedBy>Щепелина</cp:lastModifiedBy>
  <cp:lastPrinted>2023-02-01T08:19:08Z</cp:lastPrinted>
  <dcterms:created xsi:type="dcterms:W3CDTF">2020-04-07T08:37:23Z</dcterms:created>
  <dcterms:modified xsi:type="dcterms:W3CDTF">2023-02-01T08:21:58Z</dcterms:modified>
</cp:coreProperties>
</file>