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.2.5" sheetId="5" r:id="rId1"/>
  </sheets>
  <definedNames>
    <definedName name="_xlnm._FilterDatabase" localSheetId="0" hidden="1">п.2.5!$A$1:$G$21</definedName>
    <definedName name="_xlnm.Print_Titles" localSheetId="0">п.2.5!$3:$4</definedName>
    <definedName name="_xlnm.Print_Area" localSheetId="0">п.2.5!$A$1:$H$24</definedName>
  </definedNames>
  <calcPr calcId="125725"/>
</workbook>
</file>

<file path=xl/calcChain.xml><?xml version="1.0" encoding="utf-8"?>
<calcChain xmlns="http://schemas.openxmlformats.org/spreadsheetml/2006/main">
  <c r="E22" i="5"/>
  <c r="F22"/>
  <c r="F20" l="1"/>
  <c r="D21" l="1"/>
  <c r="D23" s="1"/>
  <c r="C21"/>
  <c r="C23" s="1"/>
  <c r="B21"/>
  <c r="B23" s="1"/>
  <c r="F23" l="1"/>
  <c r="E23"/>
  <c r="E21"/>
  <c r="E6"/>
  <c r="E7"/>
  <c r="E8"/>
  <c r="E9"/>
  <c r="E10"/>
  <c r="E11"/>
  <c r="E12"/>
  <c r="E13"/>
  <c r="E14"/>
  <c r="E15"/>
  <c r="E16"/>
  <c r="E17"/>
  <c r="E18"/>
  <c r="E19"/>
  <c r="E20"/>
  <c r="E5"/>
  <c r="F21" l="1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<sst xmlns="http://schemas.openxmlformats.org/spreadsheetml/2006/main" count="56" uniqueCount="55">
  <si>
    <t>Наименование</t>
  </si>
  <si>
    <t>(тыс.рублей)</t>
  </si>
  <si>
    <t>1. Муниципальная программа "Развитие образования и молодежной политики в городе Урай" на 2019-2030 годы</t>
  </si>
  <si>
    <t>5. 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</si>
  <si>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6. 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</si>
  <si>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 xml:space="preserve">7. Муниципальная программа "Охрана окружающей среды в границах города Урай" </t>
  </si>
  <si>
    <t>8. Муниципальная программа "Развитие транспортной системы города Урай"</t>
  </si>
  <si>
    <t>9. Муниципальная программа "Профилактика правонарушений на территории города Урай" на 2018-2030 годы</t>
  </si>
  <si>
    <t xml:space="preserve">10.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</t>
  </si>
  <si>
    <t>11. Муниципальная программа "Информационное общество - Урай" на 2019-2030 годы</t>
  </si>
  <si>
    <t>12. Муниципальная программа "Формирование современной городской среды муниципального образования город Урай" на 2018-2022 годы</t>
  </si>
  <si>
    <t>13. Муниципальная программа "Обеспечение градостроительной деятельности на территории города Урай" на 2018-2030 годы</t>
  </si>
  <si>
    <t xml:space="preserve">14. Муниципальная программа "Управление муниципальными финансами в городе Урай" </t>
  </si>
  <si>
    <t>15. Муниципальная программа "Совершенствование и развитие муниципального управления в городе Урай" на 2018-2030 годы</t>
  </si>
  <si>
    <t>16. Муниципальная программа "Развитие жилищно-коммунального комплекса и повышение энергетической эффективности в городе Урай на 2019-2030 годы"</t>
  </si>
  <si>
    <t xml:space="preserve">4. Муниципальная программа "Развитие гражданского общества на территории города Урай" </t>
  </si>
  <si>
    <t xml:space="preserve">3. Муниципальная программа "Культура города Урай" </t>
  </si>
  <si>
    <t>5=4/2*100%</t>
  </si>
  <si>
    <t>6=4/3*100%</t>
  </si>
  <si>
    <t>Итого по муниципальным программам</t>
  </si>
  <si>
    <t>Непрограммные направления деятельности</t>
  </si>
  <si>
    <t>Всего расходов</t>
  </si>
  <si>
    <t>Уточненные плановые назначения на 2023 год</t>
  </si>
  <si>
    <t>Исполнено за 2023 год</t>
  </si>
  <si>
    <t>Причины отклонения фактического исполнения от первоначально утвержденного плана 2023 года (менее 95% и более 105% к годовому плану)</t>
  </si>
  <si>
    <t>Причины отклонения фактического исполнения от уточненного плана 2023 года (менее 95% и более 105% к годовому плану)</t>
  </si>
  <si>
    <t>Утвержденные плановые назначения на 2023 год  (Решение Думы г.Урай от 25.11.2022 года № 125)</t>
  </si>
  <si>
    <t>Сведения о фактически произведенных расходах на реализацию муниципальных программ и непрограммных направлений деятельности  в сравнении с первоначально утвержденными решением на 2023 год о бюджете значениями и с уточненными значениями с учетом внесенных изменений</t>
  </si>
  <si>
    <t>Высвобождение средств по обслуживанию муниципального долга (отсутствие долговых обязательств у МО).  Бюджетные ассигнования освоены не в полном объеме в связи с наличием вакантной ставки, длительным отпуском без сохранения заработной платы сотрудника Комитета по финансам администрации г.Урай.</t>
  </si>
  <si>
    <t>Оплата произведена по факту выполненных работ. Наличие заключенных (переходящих) договоров (контрактов) со сроком оплаты в 2024 году.</t>
  </si>
  <si>
    <t xml:space="preserve">Оплата произведена по факту выполненных работ. Муниципальный контракт на выполнение работ (вывоз отходов) заключен 25.12.2023 года. Срок оплаты по условиям переходящего контракта -  июль 2024 года.     </t>
  </si>
  <si>
    <t xml:space="preserve">Уменьшение ассигнований в связи со снижением производственных показателей у сельскохозяйственных товаропроизводителей (молоко, молочная продукция). </t>
  </si>
  <si>
    <t xml:space="preserve">Увеличение ассигнований в связи с индексацией с 01.10.2023 на 5,5 % ФОТ муниципальных учреждений, не подпадающих под действие Указов Президента РФ 2012 года, увеличением МРОТ с 01.01.2023 года. </t>
  </si>
  <si>
    <t xml:space="preserve">Увеличение ассигнований в связи с увеличением в течение года целевых показателей средней заработной платы отдельных категорий работников в соответствии с указами Президента РФ от 2012 года, увеличением МРОТ с 01.01.2023 года. </t>
  </si>
  <si>
    <t>Произведено авансирование для закупа строительных материалов, необходимых для ведения строительно-монтажных работ по объекту «Средняя школа в мкр. 1А на 900 мест». Не полное освоение средств вызвано отсутствием положительного заключения государственной экспертизы проектно-сметной документации на строительство объекта. В виду внесения изменений в действующие нормативные акты технического, экономического и правового характера - в части норм пожарной безопасности зданий и сооружений, а также санитарно-эпидемиологических требований, сроки проектирования по данному объекту были увеличены.</t>
  </si>
  <si>
    <t xml:space="preserve">Увеличение ассигнований в связи с увеличением в течение года целевых показателей средней заработной платы отдельных категорий работников в соответствии с указами Президента РФ от 2012 года. </t>
  </si>
  <si>
    <t xml:space="preserve">Увеличение ассигнований в связи с изменением с 01.01.2023 года системы оплаты труда работников органов местного самоуправления городского округа, индексацией с 01.10.2023 на 5,5 % ФОТ муниципальных учреждений, не подпадающих под действие Указов Президента РФ 2012 года, увеличением МРОТ с 01.01.2023 года. Увеличение ассигнований на выплату пенсии за выслугу лет лицам, замещавшим должности муниципальной службы. </t>
  </si>
  <si>
    <t>Выделены доп.средства на выполнение работ по санитарной очистке и ликвидации мест несанкционированного размещения отходов на территории города Урай (26 мест согласно реестра свалок).</t>
  </si>
  <si>
    <t>Увеличение годового объема бюджетных ассигнований по созданию и осуществлению деятельности муниципальных комиссий по делам несовершеннолетних и защите их прав, по созданию административных комиссий (изменения системы оплаты труда). Выделены ассигнования на приобретение и установку инженерно-технических средств обеспечения безопасности и антитеррористической защищенности для муниципальных объектов города.</t>
  </si>
  <si>
    <t>Выделены ассигнования в рамках Соглашения о сотрудничестве между Правительством ХМАО–Югры и ПАО Нефтяная компания "ЛУКОЙЛ" на выполнение капитального и текущего ремонта дорог местного значения (п. Солнечный, г.Урай-НПЗ). Доведена субсидия ОБ на строительство (реконструкцию), капитальный ремонт и ремонт автомобильных дорог общего пользования местного значения (выполнение работ по ремонту дорог ул. Ивана Шестакова).</t>
  </si>
  <si>
    <t>Выделены ассигнования в рамках Соглашения о сотрудничестве между Правительством ХМАО–Югры и ПАО Нефтяная компания "ЛУКОЙЛ" на выполнение капитального ремонта и благоустройство дворовых территорий, создание скейт-парка. Предусмотрены ассигнования на выполнение проектно-изыскательских работ на объекте "Обустройство кладбища №2 в г.Урай".</t>
  </si>
  <si>
    <t>Уменьшение бюджетных ассигнований в результате экономии по факту выполненных работ .</t>
  </si>
  <si>
    <t xml:space="preserve">Предоставление субсидии (ФБ, ОБ) на обеспечение мероприятий по модернизации систем коммунальной инфраструктуры за счет средств бюджета Ханты-Мансийского автономного округа - Югры (Капитальный ремонт напорного канализационного коллектора от КНС-4 мкр."Лесной" до канализационного колодца №2А-149 в районе жилого дома №43 мкр.2А). Увеличение годового объема субсидии ОБ под фактическую потребность в рамках реализации муниципальным образованием полномочий в области строительства и жилищных отношений (снос жилья, единая субсидия). Увеличение бюджетных ассигнований на оказание услуг по вывозу снежных осадков с городских территорий. </t>
  </si>
  <si>
    <t xml:space="preserve">Увеличение годового объема субсидии ОБ под фактическую потребность в рамках реализации муниципальным образованием полномочий в области строительства и жилищных отношений (приобретение жилья, единая субсидия).  </t>
  </si>
  <si>
    <t xml:space="preserve">Выделение ассигнований на капитальный ремонт моста через р.Колосья </t>
  </si>
  <si>
    <t>Средства резервного фонда администрации г.Урай предусмотрены на финансовое обеспечение непредвиденных расходов, необходимость в которых может возникнуть после принятия бюджета на соответствующий финансовый год. Наличие заключенного (переходящего) контракта со сроком оплаты в 2024 году.</t>
  </si>
  <si>
    <r>
      <t>% исполнения к</t>
    </r>
    <r>
      <rPr>
        <b/>
        <u/>
        <sz val="11"/>
        <rFont val="Times New Roman"/>
        <family val="1"/>
        <charset val="204"/>
      </rPr>
      <t xml:space="preserve"> первоначально утвержденному</t>
    </r>
    <r>
      <rPr>
        <b/>
        <sz val="11"/>
        <rFont val="Times New Roman"/>
        <family val="1"/>
        <charset val="204"/>
      </rPr>
      <t xml:space="preserve"> плану 2023 года</t>
    </r>
  </si>
  <si>
    <r>
      <t>% исполнения к</t>
    </r>
    <r>
      <rPr>
        <b/>
        <u/>
        <sz val="11"/>
        <rFont val="Times New Roman"/>
        <family val="1"/>
        <charset val="204"/>
      </rPr>
      <t xml:space="preserve"> уточненному</t>
    </r>
    <r>
      <rPr>
        <b/>
        <sz val="11"/>
        <rFont val="Times New Roman"/>
        <family val="1"/>
        <charset val="204"/>
      </rPr>
      <t xml:space="preserve"> плану 2023 года</t>
    </r>
  </si>
  <si>
    <t>Уменьшение ассигнований на выполнение МЗ МАУ Культура" (уменьшение среднесписочной численности план 145 факт 120,7); МЗ МБОУ ДОД ДШИ "(уменьшение среднесписочной численности план 41,5 факт 40,4)</t>
  </si>
  <si>
    <t>Наличие заключенных договоров (контрактов) со сроком оплаты в 2024 году.</t>
  </si>
  <si>
    <t>Наличие заключенных договоров (контрактов) по оказанию услуг по информационному обслуживанию ОМС, услуги по подготовке и размещению информационных материалов о деятельности администрации со сроком оплаты в 2024 году.</t>
  </si>
  <si>
    <t>Бюджетные ассигнования освоены не в полном объеме в связи с наличием вакантной ставки, длительным больничным листом сотрудника Комитета по финансам.</t>
  </si>
  <si>
    <t xml:space="preserve">Неисполнение связано с  длительными больничными листами, наличием вакансий в администрации города.. Кроме того заключены договора, МК со сроком исполнения в 2024 году:1) выполнение кадастровых работ  на сумму 2)Выполнение работ по ремонту нежилого помещения проезд Животноводческий; 3)Выполнение работ по подключению электроснабжения здания проезд Животноводческий.; 4)Технологическое присоединение к сетям газораспределения здания проезд Животноводческий; 5)Выполнение работ по ремонту общего имущества МКД по решению суда мкр.1,дом 5  6)Содержание мун. имущества в период простоя </t>
  </si>
  <si>
    <t>2. Муниципальная программа "Развитие физической культуры, спорта и туризма в городе Урай и укрепление здоровья граждан города Урай" на 2019-2030 годы</t>
  </si>
  <si>
    <t>Оплата по факту выполненных работ. Наличие заключенных договоров (контрактов) со сроком оплаты в 2024 году. Кроме того, неосвоены средства по выполнению корректировки ПСД объездной автомобильной дороги г.Урай на сумму 6 480,1 т.руб., подрядчиком нарушен срок исполнения контракта. В настоящее время ведется работа по согласованию рабочей документации, далее направление ПСД на госэкспертизу. Освоение запланировано на 2024 год.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</si>
</sst>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;[Red]\-#,##0.0;0.0"/>
    <numFmt numFmtId="168" formatCode="0.0"/>
    <numFmt numFmtId="169" formatCode="_-* #,##0.0\ _₽_-;\-* #,##0.0\ _₽_-;_-* &quot;-&quot;?\ _₽_-;_-@_-"/>
    <numFmt numFmtId="170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1A1A1A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7" fontId="7" fillId="0" borderId="1" xfId="1" applyNumberFormat="1" applyFont="1" applyFill="1" applyBorder="1" applyAlignment="1" applyProtection="1">
      <protection hidden="1"/>
    </xf>
    <xf numFmtId="168" fontId="7" fillId="0" borderId="1" xfId="1" applyNumberFormat="1" applyFont="1" applyFill="1" applyBorder="1" applyAlignment="1" applyProtection="1">
      <alignment horizontal="right"/>
      <protection hidden="1"/>
    </xf>
    <xf numFmtId="167" fontId="8" fillId="0" borderId="1" xfId="1" applyNumberFormat="1" applyFont="1" applyFill="1" applyBorder="1" applyAlignment="1" applyProtection="1">
      <protection hidden="1"/>
    </xf>
    <xf numFmtId="168" fontId="8" fillId="0" borderId="1" xfId="1" applyNumberFormat="1" applyFont="1" applyFill="1" applyBorder="1" applyAlignment="1" applyProtection="1">
      <alignment horizontal="right"/>
      <protection hidden="1"/>
    </xf>
    <xf numFmtId="165" fontId="7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166" fontId="9" fillId="2" borderId="1" xfId="2" applyNumberFormat="1" applyFont="1" applyFill="1" applyBorder="1" applyAlignment="1" applyProtection="1">
      <alignment horizontal="right" wrapText="1" shrinkToFit="1"/>
      <protection locked="0"/>
    </xf>
    <xf numFmtId="0" fontId="4" fillId="2" borderId="1" xfId="0" applyFont="1" applyFill="1" applyBorder="1" applyProtection="1">
      <protection locked="0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11" fillId="2" borderId="1" xfId="2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 applyProtection="1">
      <alignment wrapText="1"/>
      <protection locked="0"/>
    </xf>
    <xf numFmtId="165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65" fontId="6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170" fontId="9" fillId="0" borderId="1" xfId="0" applyNumberFormat="1" applyFont="1" applyBorder="1" applyProtection="1">
      <protection locked="0"/>
    </xf>
    <xf numFmtId="167" fontId="9" fillId="0" borderId="1" xfId="1" applyNumberFormat="1" applyFont="1" applyFill="1" applyBorder="1" applyAlignment="1" applyProtection="1">
      <protection hidden="1"/>
    </xf>
    <xf numFmtId="168" fontId="9" fillId="0" borderId="1" xfId="1" applyNumberFormat="1" applyFont="1" applyFill="1" applyBorder="1" applyAlignment="1" applyProtection="1">
      <alignment horizontal="right"/>
      <protection hidden="1"/>
    </xf>
    <xf numFmtId="169" fontId="9" fillId="0" borderId="1" xfId="0" applyNumberFormat="1" applyFont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 shrinkToFi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wrapText="1"/>
    </xf>
    <xf numFmtId="0" fontId="13" fillId="2" borderId="1" xfId="0" applyFont="1" applyFill="1" applyBorder="1" applyAlignment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11" fillId="0" borderId="1" xfId="0" applyNumberFormat="1" applyFont="1" applyFill="1" applyBorder="1" applyAlignment="1">
      <alignment horizontal="left" wrapText="1"/>
    </xf>
    <xf numFmtId="166" fontId="6" fillId="0" borderId="0" xfId="2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80" zoomScaleNormal="75" zoomScaleSheetLayoutView="8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22" sqref="A22"/>
    </sheetView>
  </sheetViews>
  <sheetFormatPr defaultColWidth="9.140625" defaultRowHeight="15"/>
  <cols>
    <col min="1" max="1" width="35.85546875" style="1" customWidth="1"/>
    <col min="2" max="2" width="16" style="1" customWidth="1"/>
    <col min="3" max="4" width="14.5703125" style="1" customWidth="1"/>
    <col min="5" max="5" width="12.85546875" style="1" customWidth="1"/>
    <col min="6" max="6" width="13.42578125" style="1" customWidth="1"/>
    <col min="7" max="7" width="71.140625" style="46" customWidth="1"/>
    <col min="8" max="8" width="71.5703125" style="1" customWidth="1"/>
    <col min="9" max="16384" width="9.140625" style="1"/>
  </cols>
  <sheetData>
    <row r="1" spans="1:8" ht="40.5" customHeight="1">
      <c r="A1" s="49" t="s">
        <v>27</v>
      </c>
      <c r="B1" s="49"/>
      <c r="C1" s="49"/>
      <c r="D1" s="49"/>
      <c r="E1" s="49"/>
      <c r="F1" s="49"/>
      <c r="G1" s="49"/>
      <c r="H1" s="49"/>
    </row>
    <row r="2" spans="1:8" s="2" customFormat="1" ht="15.75" customHeight="1">
      <c r="C2" s="3"/>
      <c r="D2" s="3"/>
      <c r="E2" s="3"/>
      <c r="F2" s="3"/>
      <c r="G2" s="48" t="s">
        <v>1</v>
      </c>
      <c r="H2" s="48"/>
    </row>
    <row r="3" spans="1:8" s="16" customFormat="1" ht="117" customHeight="1">
      <c r="A3" s="28" t="s">
        <v>0</v>
      </c>
      <c r="B3" s="19" t="s">
        <v>26</v>
      </c>
      <c r="C3" s="19" t="s">
        <v>22</v>
      </c>
      <c r="D3" s="19" t="s">
        <v>23</v>
      </c>
      <c r="E3" s="19" t="s">
        <v>46</v>
      </c>
      <c r="F3" s="19" t="s">
        <v>47</v>
      </c>
      <c r="G3" s="29" t="s">
        <v>24</v>
      </c>
      <c r="H3" s="29" t="s">
        <v>25</v>
      </c>
    </row>
    <row r="4" spans="1:8" s="7" customFormat="1" ht="15" customHeight="1">
      <c r="A4" s="37">
        <v>1</v>
      </c>
      <c r="B4" s="37">
        <v>2</v>
      </c>
      <c r="C4" s="38">
        <v>3</v>
      </c>
      <c r="D4" s="38">
        <v>4</v>
      </c>
      <c r="E4" s="39" t="s">
        <v>17</v>
      </c>
      <c r="F4" s="39" t="s">
        <v>18</v>
      </c>
      <c r="G4" s="41">
        <v>7</v>
      </c>
      <c r="H4" s="40">
        <v>8</v>
      </c>
    </row>
    <row r="5" spans="1:8" s="6" customFormat="1" ht="135">
      <c r="A5" s="13" t="s">
        <v>2</v>
      </c>
      <c r="B5" s="12">
        <v>2689926.8</v>
      </c>
      <c r="C5" s="8">
        <v>2784148.1</v>
      </c>
      <c r="D5" s="8">
        <v>2432472.1</v>
      </c>
      <c r="E5" s="8">
        <f>D5/B5*100</f>
        <v>90.428932861667477</v>
      </c>
      <c r="F5" s="9">
        <f>D5/C5*100</f>
        <v>87.368631718980751</v>
      </c>
      <c r="G5" s="20" t="s">
        <v>35</v>
      </c>
      <c r="H5" s="21" t="s">
        <v>34</v>
      </c>
    </row>
    <row r="6" spans="1:8" s="6" customFormat="1" ht="81" customHeight="1">
      <c r="A6" s="14" t="s">
        <v>53</v>
      </c>
      <c r="B6" s="12">
        <v>188902</v>
      </c>
      <c r="C6" s="8">
        <v>201651.3</v>
      </c>
      <c r="D6" s="8">
        <v>200444.79999999999</v>
      </c>
      <c r="E6" s="8">
        <f t="shared" ref="E6:E21" si="0">D6/B6*100</f>
        <v>106.11046997914262</v>
      </c>
      <c r="F6" s="9">
        <f t="shared" ref="F6:F21" si="1">D6/C6*100</f>
        <v>99.401689946952985</v>
      </c>
      <c r="G6" s="20" t="s">
        <v>33</v>
      </c>
      <c r="H6" s="22"/>
    </row>
    <row r="7" spans="1:8" s="4" customFormat="1" ht="60">
      <c r="A7" s="13" t="s">
        <v>16</v>
      </c>
      <c r="B7" s="12">
        <v>276095.5</v>
      </c>
      <c r="C7" s="8">
        <v>269695.7</v>
      </c>
      <c r="D7" s="8">
        <v>269695.7</v>
      </c>
      <c r="E7" s="8">
        <f t="shared" si="0"/>
        <v>97.682033933910546</v>
      </c>
      <c r="F7" s="9">
        <f t="shared" si="1"/>
        <v>100</v>
      </c>
      <c r="G7" s="20" t="s">
        <v>48</v>
      </c>
      <c r="H7" s="22"/>
    </row>
    <row r="8" spans="1:8" s="4" customFormat="1" ht="53.25" customHeight="1">
      <c r="A8" s="14" t="s">
        <v>15</v>
      </c>
      <c r="B8" s="12">
        <v>17646.900000000001</v>
      </c>
      <c r="C8" s="8">
        <v>17256.8</v>
      </c>
      <c r="D8" s="8">
        <v>17256.8</v>
      </c>
      <c r="E8" s="8">
        <f t="shared" si="0"/>
        <v>97.789413438054268</v>
      </c>
      <c r="F8" s="9">
        <f t="shared" si="1"/>
        <v>100</v>
      </c>
      <c r="G8" s="23"/>
      <c r="H8" s="24"/>
    </row>
    <row r="9" spans="1:8" s="4" customFormat="1" ht="94.5">
      <c r="A9" s="14" t="s">
        <v>3</v>
      </c>
      <c r="B9" s="12">
        <v>83641.600000000006</v>
      </c>
      <c r="C9" s="8">
        <v>744661.2</v>
      </c>
      <c r="D9" s="8">
        <v>744608.6</v>
      </c>
      <c r="E9" s="8">
        <f t="shared" si="0"/>
        <v>890.23715471726985</v>
      </c>
      <c r="F9" s="9">
        <f t="shared" si="1"/>
        <v>99.992936385029864</v>
      </c>
      <c r="G9" s="25" t="s">
        <v>43</v>
      </c>
      <c r="H9" s="21"/>
    </row>
    <row r="10" spans="1:8" s="4" customFormat="1" ht="117.75" customHeight="1">
      <c r="A10" s="14" t="s">
        <v>4</v>
      </c>
      <c r="B10" s="12">
        <v>28966.2</v>
      </c>
      <c r="C10" s="8">
        <v>31851.9</v>
      </c>
      <c r="D10" s="8">
        <v>31521.3</v>
      </c>
      <c r="E10" s="8">
        <f t="shared" si="0"/>
        <v>108.82097064854899</v>
      </c>
      <c r="F10" s="9">
        <f t="shared" si="1"/>
        <v>98.962071336403795</v>
      </c>
      <c r="G10" s="25" t="s">
        <v>32</v>
      </c>
      <c r="H10" s="21"/>
    </row>
    <row r="11" spans="1:8" s="4" customFormat="1" ht="49.5" customHeight="1">
      <c r="A11" s="15" t="s">
        <v>5</v>
      </c>
      <c r="B11" s="12">
        <v>2112.8000000000002</v>
      </c>
      <c r="C11" s="8">
        <v>6291.9</v>
      </c>
      <c r="D11" s="8">
        <v>4752.2</v>
      </c>
      <c r="E11" s="8">
        <f t="shared" si="0"/>
        <v>224.92427110942822</v>
      </c>
      <c r="F11" s="9">
        <f t="shared" si="1"/>
        <v>75.528854559036219</v>
      </c>
      <c r="G11" s="25" t="s">
        <v>37</v>
      </c>
      <c r="H11" s="21" t="s">
        <v>30</v>
      </c>
    </row>
    <row r="12" spans="1:8" s="4" customFormat="1" ht="111.75" customHeight="1">
      <c r="A12" s="15" t="s">
        <v>6</v>
      </c>
      <c r="B12" s="12">
        <v>55850.1</v>
      </c>
      <c r="C12" s="8">
        <v>191747.4</v>
      </c>
      <c r="D12" s="8">
        <v>184075.9</v>
      </c>
      <c r="E12" s="8">
        <f t="shared" si="0"/>
        <v>329.58920395845308</v>
      </c>
      <c r="F12" s="9">
        <f t="shared" si="1"/>
        <v>95.999163482790379</v>
      </c>
      <c r="G12" s="25" t="s">
        <v>39</v>
      </c>
      <c r="H12" s="22" t="s">
        <v>54</v>
      </c>
    </row>
    <row r="13" spans="1:8" s="4" customFormat="1" ht="105">
      <c r="A13" s="14" t="s">
        <v>7</v>
      </c>
      <c r="B13" s="12">
        <v>12134</v>
      </c>
      <c r="C13" s="8">
        <v>13802.5</v>
      </c>
      <c r="D13" s="8">
        <v>13782.5</v>
      </c>
      <c r="E13" s="8">
        <f t="shared" si="0"/>
        <v>113.58579198945114</v>
      </c>
      <c r="F13" s="9">
        <f t="shared" si="1"/>
        <v>99.855098714001088</v>
      </c>
      <c r="G13" s="20" t="s">
        <v>38</v>
      </c>
      <c r="H13" s="26"/>
    </row>
    <row r="14" spans="1:8" s="4" customFormat="1" ht="113.25" customHeight="1">
      <c r="A14" s="15" t="s">
        <v>8</v>
      </c>
      <c r="B14" s="12">
        <v>47602.2</v>
      </c>
      <c r="C14" s="8">
        <v>36416</v>
      </c>
      <c r="D14" s="8">
        <v>36416</v>
      </c>
      <c r="E14" s="8">
        <f t="shared" si="0"/>
        <v>76.500665935608026</v>
      </c>
      <c r="F14" s="9">
        <f t="shared" si="1"/>
        <v>100</v>
      </c>
      <c r="G14" s="42" t="s">
        <v>31</v>
      </c>
      <c r="H14" s="21"/>
    </row>
    <row r="15" spans="1:8" s="4" customFormat="1" ht="62.25" customHeight="1">
      <c r="A15" s="15" t="s">
        <v>9</v>
      </c>
      <c r="B15" s="12">
        <v>21384</v>
      </c>
      <c r="C15" s="8">
        <v>21384</v>
      </c>
      <c r="D15" s="8">
        <v>19816.7</v>
      </c>
      <c r="E15" s="8">
        <f t="shared" si="0"/>
        <v>92.670688365132818</v>
      </c>
      <c r="F15" s="9">
        <f t="shared" si="1"/>
        <v>92.670688365132818</v>
      </c>
      <c r="G15" s="26" t="s">
        <v>50</v>
      </c>
      <c r="H15" s="26" t="s">
        <v>50</v>
      </c>
    </row>
    <row r="16" spans="1:8" s="4" customFormat="1" ht="82.5" customHeight="1">
      <c r="A16" s="15" t="s">
        <v>10</v>
      </c>
      <c r="B16" s="12">
        <v>18011.900000000001</v>
      </c>
      <c r="C16" s="8">
        <v>73226.100000000006</v>
      </c>
      <c r="D16" s="8">
        <v>70397.2</v>
      </c>
      <c r="E16" s="8">
        <f t="shared" si="0"/>
        <v>390.83716876065262</v>
      </c>
      <c r="F16" s="9">
        <f t="shared" si="1"/>
        <v>96.136759980389499</v>
      </c>
      <c r="G16" s="25" t="s">
        <v>40</v>
      </c>
      <c r="H16" s="26" t="s">
        <v>49</v>
      </c>
    </row>
    <row r="17" spans="1:8" s="4" customFormat="1" ht="69" customHeight="1">
      <c r="A17" s="15" t="s">
        <v>11</v>
      </c>
      <c r="B17" s="12">
        <v>80943.399999999994</v>
      </c>
      <c r="C17" s="8">
        <v>75565.5</v>
      </c>
      <c r="D17" s="8">
        <v>74740.100000000006</v>
      </c>
      <c r="E17" s="8">
        <f t="shared" si="0"/>
        <v>92.336249774533812</v>
      </c>
      <c r="F17" s="9">
        <f t="shared" si="1"/>
        <v>98.90770258914452</v>
      </c>
      <c r="G17" s="25" t="s">
        <v>41</v>
      </c>
      <c r="H17" s="21"/>
    </row>
    <row r="18" spans="1:8" s="4" customFormat="1" ht="78.75" customHeight="1">
      <c r="A18" s="14" t="s">
        <v>12</v>
      </c>
      <c r="B18" s="12">
        <v>31549.599999999999</v>
      </c>
      <c r="C18" s="8">
        <v>30261</v>
      </c>
      <c r="D18" s="8">
        <v>28996.9</v>
      </c>
      <c r="E18" s="8">
        <f t="shared" si="0"/>
        <v>91.908930699596837</v>
      </c>
      <c r="F18" s="9">
        <f t="shared" si="1"/>
        <v>95.822676051683686</v>
      </c>
      <c r="G18" s="21" t="s">
        <v>28</v>
      </c>
      <c r="H18" s="26" t="s">
        <v>51</v>
      </c>
    </row>
    <row r="19" spans="1:8" s="4" customFormat="1" ht="143.25" customHeight="1">
      <c r="A19" s="15" t="s">
        <v>13</v>
      </c>
      <c r="B19" s="12">
        <v>411799.5</v>
      </c>
      <c r="C19" s="8">
        <v>462018.7</v>
      </c>
      <c r="D19" s="8">
        <v>449685.8</v>
      </c>
      <c r="E19" s="8">
        <f t="shared" si="0"/>
        <v>109.20018115612086</v>
      </c>
      <c r="F19" s="9">
        <f t="shared" si="1"/>
        <v>97.330649170693732</v>
      </c>
      <c r="G19" s="25" t="s">
        <v>36</v>
      </c>
      <c r="H19" s="21" t="s">
        <v>52</v>
      </c>
    </row>
    <row r="20" spans="1:8" s="4" customFormat="1" ht="157.5" customHeight="1">
      <c r="A20" s="15" t="s">
        <v>14</v>
      </c>
      <c r="B20" s="12">
        <v>265355.90000000002</v>
      </c>
      <c r="C20" s="8">
        <v>325949.7</v>
      </c>
      <c r="D20" s="8">
        <v>301048.59999999998</v>
      </c>
      <c r="E20" s="8">
        <f t="shared" si="0"/>
        <v>113.4508786124597</v>
      </c>
      <c r="F20" s="9">
        <f t="shared" si="1"/>
        <v>92.360447026028851</v>
      </c>
      <c r="G20" s="25" t="s">
        <v>42</v>
      </c>
      <c r="H20" s="21" t="s">
        <v>29</v>
      </c>
    </row>
    <row r="21" spans="1:8" s="5" customFormat="1" ht="34.5" customHeight="1">
      <c r="A21" s="34" t="s">
        <v>19</v>
      </c>
      <c r="B21" s="17">
        <f>SUM(B5:B20)</f>
        <v>4231922.4000000004</v>
      </c>
      <c r="C21" s="17">
        <f t="shared" ref="C21:D21" si="2">SUM(C5:C20)</f>
        <v>5285927.8</v>
      </c>
      <c r="D21" s="17">
        <f t="shared" si="2"/>
        <v>4879711.2</v>
      </c>
      <c r="E21" s="10">
        <f t="shared" si="0"/>
        <v>115.3071993947715</v>
      </c>
      <c r="F21" s="11">
        <f t="shared" si="1"/>
        <v>92.315131508228319</v>
      </c>
      <c r="G21" s="43"/>
      <c r="H21" s="18"/>
    </row>
    <row r="22" spans="1:8" ht="78" customHeight="1">
      <c r="A22" s="35" t="s">
        <v>20</v>
      </c>
      <c r="B22" s="30">
        <v>41676.800000000003</v>
      </c>
      <c r="C22" s="30">
        <v>47573.2</v>
      </c>
      <c r="D22" s="30">
        <v>37888.400000000001</v>
      </c>
      <c r="E22" s="31">
        <f t="shared" ref="E22" si="3">D22/B22*100</f>
        <v>90.910050675675663</v>
      </c>
      <c r="F22" s="32">
        <f t="shared" ref="F22" si="4">D22/C22*100</f>
        <v>79.642319625335276</v>
      </c>
      <c r="G22" s="44" t="s">
        <v>44</v>
      </c>
      <c r="H22" s="47" t="s">
        <v>45</v>
      </c>
    </row>
    <row r="23" spans="1:8" ht="21.75" customHeight="1">
      <c r="A23" s="36" t="s">
        <v>21</v>
      </c>
      <c r="B23" s="33">
        <f>B21+B22</f>
        <v>4273599.2</v>
      </c>
      <c r="C23" s="33">
        <f t="shared" ref="C23:D23" si="5">C21+C22</f>
        <v>5333501</v>
      </c>
      <c r="D23" s="33">
        <f t="shared" si="5"/>
        <v>4917599.6000000006</v>
      </c>
      <c r="E23" s="31">
        <f t="shared" ref="E23" si="6">D23/B23*100</f>
        <v>115.06927462921652</v>
      </c>
      <c r="F23" s="32">
        <f t="shared" ref="F23" si="7">D23/C23*100</f>
        <v>92.202093896673134</v>
      </c>
      <c r="G23" s="45"/>
      <c r="H23" s="27"/>
    </row>
  </sheetData>
  <mergeCells count="2">
    <mergeCell ref="G2:H2"/>
    <mergeCell ref="A1:H1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п.2.5</vt:lpstr>
      <vt:lpstr>п.2.5!Заголовки_для_печати</vt:lpstr>
      <vt:lpstr>п.2.5!Область_печати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2024-04-02T05:42:58Z</cp:lastPrinted>
  <dcterms:created xsi:type="dcterms:W3CDTF">2014-10-03T02:53:10Z</dcterms:created>
  <dcterms:modified xsi:type="dcterms:W3CDTF">2024-04-02T05:42:59Z</dcterms:modified>
</cp:coreProperties>
</file>