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14" activeTab="3"/>
  </bookViews>
  <sheets>
    <sheet name="приложение 1" sheetId="19" r:id="rId1"/>
    <sheet name="приложение 2" sheetId="20" r:id="rId2"/>
    <sheet name="приложение 4" sheetId="26" r:id="rId3"/>
    <sheet name="приложение 5" sheetId="27" r:id="rId4"/>
  </sheets>
  <definedNames>
    <definedName name="_xlnm.Print_Titles" localSheetId="0">'приложение 1'!$4:$7</definedName>
    <definedName name="_xlnm.Print_Titles" localSheetId="1">'приложение 2'!$4:$7</definedName>
  </definedNames>
  <calcPr calcId="125725"/>
</workbook>
</file>

<file path=xl/calcChain.xml><?xml version="1.0" encoding="utf-8"?>
<calcChain xmlns="http://schemas.openxmlformats.org/spreadsheetml/2006/main">
  <c r="P13" i="27"/>
  <c r="P12"/>
  <c r="P11"/>
  <c r="S20" i="26"/>
  <c r="S19"/>
  <c r="S18"/>
  <c r="S17"/>
  <c r="S16"/>
  <c r="S15"/>
  <c r="S14"/>
  <c r="S13"/>
  <c r="P19"/>
  <c r="P18"/>
  <c r="P17"/>
  <c r="P16"/>
  <c r="P15"/>
  <c r="P14"/>
  <c r="P13"/>
  <c r="O19"/>
  <c r="O18"/>
  <c r="O17"/>
  <c r="O16"/>
  <c r="O15"/>
  <c r="O14"/>
  <c r="O13"/>
  <c r="I10" i="20" l="1"/>
  <c r="M10"/>
  <c r="I14"/>
  <c r="M14"/>
  <c r="C9"/>
  <c r="D9"/>
  <c r="E9"/>
  <c r="G9"/>
  <c r="H9"/>
  <c r="K9"/>
  <c r="L9"/>
  <c r="N9"/>
  <c r="I18"/>
  <c r="I13" i="27"/>
  <c r="E13"/>
  <c r="D13"/>
  <c r="H12"/>
  <c r="F12"/>
  <c r="H11"/>
  <c r="H13" s="1"/>
  <c r="F11"/>
  <c r="F13" s="1"/>
  <c r="N20" i="26"/>
  <c r="M20"/>
  <c r="I20"/>
  <c r="E20"/>
  <c r="D20"/>
  <c r="C20"/>
  <c r="L19"/>
  <c r="J19"/>
  <c r="H19"/>
  <c r="F19"/>
  <c r="L18"/>
  <c r="J18"/>
  <c r="H18"/>
  <c r="F18"/>
  <c r="L17"/>
  <c r="J17"/>
  <c r="H17"/>
  <c r="F17"/>
  <c r="L16"/>
  <c r="J16"/>
  <c r="H16"/>
  <c r="F16"/>
  <c r="L15"/>
  <c r="J15"/>
  <c r="H15"/>
  <c r="F15"/>
  <c r="L14"/>
  <c r="J14"/>
  <c r="H14"/>
  <c r="F14"/>
  <c r="L13"/>
  <c r="L20" s="1"/>
  <c r="J13"/>
  <c r="J20" s="1"/>
  <c r="H13"/>
  <c r="H20" s="1"/>
  <c r="F13"/>
  <c r="F20" l="1"/>
  <c r="M9" i="20"/>
  <c r="I9"/>
  <c r="J11" i="27"/>
  <c r="J12"/>
  <c r="K12" s="1"/>
  <c r="O20" i="26"/>
  <c r="R15" l="1"/>
  <c r="R19"/>
  <c r="R17"/>
  <c r="R16"/>
  <c r="R14"/>
  <c r="R18"/>
  <c r="Q15"/>
  <c r="T15" s="1"/>
  <c r="Q16"/>
  <c r="Q19"/>
  <c r="Q18"/>
  <c r="Q17"/>
  <c r="T17" s="1"/>
  <c r="Q14"/>
  <c r="T14" s="1"/>
  <c r="J13" i="27"/>
  <c r="K11"/>
  <c r="K13" s="1"/>
  <c r="L11"/>
  <c r="L12"/>
  <c r="M12" s="1"/>
  <c r="T18" i="26" l="1"/>
  <c r="T16"/>
  <c r="T19"/>
  <c r="R13"/>
  <c r="O12" i="27"/>
  <c r="N12"/>
  <c r="Q12" s="1"/>
  <c r="L13"/>
  <c r="M11"/>
  <c r="P20" i="26"/>
  <c r="R20"/>
  <c r="Q13"/>
  <c r="Q20" s="1"/>
  <c r="T13" l="1"/>
  <c r="T20" s="1"/>
  <c r="M13" i="27"/>
  <c r="O11"/>
  <c r="O13" s="1"/>
  <c r="N11"/>
  <c r="N13" s="1"/>
  <c r="Q11" l="1"/>
  <c r="Q13"/>
  <c r="C19" i="20" l="1"/>
  <c r="C57" i="19"/>
  <c r="C55"/>
  <c r="C52"/>
  <c r="C44"/>
  <c r="C39"/>
  <c r="C34"/>
  <c r="C31"/>
  <c r="C22"/>
  <c r="C9"/>
  <c r="I28" i="20"/>
  <c r="M24"/>
  <c r="I24"/>
  <c r="M20"/>
  <c r="I20"/>
  <c r="N19"/>
  <c r="L19"/>
  <c r="K19"/>
  <c r="H19"/>
  <c r="G19"/>
  <c r="E19"/>
  <c r="D19"/>
  <c r="F29"/>
  <c r="F61" i="19"/>
  <c r="M60"/>
  <c r="I60"/>
  <c r="M59"/>
  <c r="I59"/>
  <c r="M58"/>
  <c r="I58"/>
  <c r="N57"/>
  <c r="L57"/>
  <c r="K57"/>
  <c r="H57"/>
  <c r="G57"/>
  <c r="E57"/>
  <c r="D57"/>
  <c r="M56"/>
  <c r="I56"/>
  <c r="N55"/>
  <c r="L55"/>
  <c r="M55" s="1"/>
  <c r="H55"/>
  <c r="I55" s="1"/>
  <c r="E55"/>
  <c r="D55"/>
  <c r="M54"/>
  <c r="I54"/>
  <c r="M53"/>
  <c r="I53"/>
  <c r="N52"/>
  <c r="L52"/>
  <c r="K52"/>
  <c r="H52"/>
  <c r="G52"/>
  <c r="E52"/>
  <c r="D52"/>
  <c r="M51"/>
  <c r="I51"/>
  <c r="M50"/>
  <c r="I50"/>
  <c r="M49"/>
  <c r="I49"/>
  <c r="M48"/>
  <c r="I48"/>
  <c r="M47"/>
  <c r="I47"/>
  <c r="M46"/>
  <c r="I46"/>
  <c r="M45"/>
  <c r="I45"/>
  <c r="N44"/>
  <c r="L44"/>
  <c r="K44"/>
  <c r="H44"/>
  <c r="G44"/>
  <c r="I44" s="1"/>
  <c r="E44"/>
  <c r="D44"/>
  <c r="M43"/>
  <c r="I43"/>
  <c r="M42"/>
  <c r="I42"/>
  <c r="M41"/>
  <c r="I41"/>
  <c r="M40"/>
  <c r="I40"/>
  <c r="N39"/>
  <c r="L39"/>
  <c r="K39"/>
  <c r="H39"/>
  <c r="G39"/>
  <c r="E39"/>
  <c r="D39"/>
  <c r="M38"/>
  <c r="I38"/>
  <c r="M37"/>
  <c r="I37"/>
  <c r="M36"/>
  <c r="I36"/>
  <c r="M35"/>
  <c r="I35"/>
  <c r="N34"/>
  <c r="L34"/>
  <c r="K34"/>
  <c r="H34"/>
  <c r="G34"/>
  <c r="I34" s="1"/>
  <c r="E34"/>
  <c r="D34"/>
  <c r="M33"/>
  <c r="I33"/>
  <c r="M32"/>
  <c r="I32"/>
  <c r="N31"/>
  <c r="L31"/>
  <c r="K31"/>
  <c r="H31"/>
  <c r="G31"/>
  <c r="E31"/>
  <c r="D31"/>
  <c r="M30"/>
  <c r="I30"/>
  <c r="M29"/>
  <c r="I29"/>
  <c r="M27"/>
  <c r="I27"/>
  <c r="M26"/>
  <c r="I26"/>
  <c r="M25"/>
  <c r="I25"/>
  <c r="M24"/>
  <c r="I24"/>
  <c r="M23"/>
  <c r="I23"/>
  <c r="N22"/>
  <c r="L22"/>
  <c r="K22"/>
  <c r="H22"/>
  <c r="G22"/>
  <c r="E22"/>
  <c r="D22"/>
  <c r="M21"/>
  <c r="I21"/>
  <c r="M20"/>
  <c r="I20"/>
  <c r="M19"/>
  <c r="I19"/>
  <c r="M18"/>
  <c r="I18"/>
  <c r="I17"/>
  <c r="M16"/>
  <c r="I16"/>
  <c r="M15"/>
  <c r="I15"/>
  <c r="M14"/>
  <c r="I14"/>
  <c r="M13"/>
  <c r="I13"/>
  <c r="M12"/>
  <c r="I12"/>
  <c r="M11"/>
  <c r="I11"/>
  <c r="M10"/>
  <c r="I10"/>
  <c r="N9"/>
  <c r="N61" s="1"/>
  <c r="L9"/>
  <c r="K9"/>
  <c r="K61" s="1"/>
  <c r="H9"/>
  <c r="H61" s="1"/>
  <c r="G9"/>
  <c r="I9" s="1"/>
  <c r="E9"/>
  <c r="D9"/>
  <c r="D61" s="1"/>
  <c r="M57" l="1"/>
  <c r="M31"/>
  <c r="I22"/>
  <c r="M52"/>
  <c r="M22"/>
  <c r="I31"/>
  <c r="M34"/>
  <c r="I39"/>
  <c r="M44"/>
  <c r="I52"/>
  <c r="I57"/>
  <c r="C61"/>
  <c r="M9"/>
  <c r="M39"/>
  <c r="I19" i="20"/>
  <c r="M19"/>
  <c r="I29"/>
  <c r="M29"/>
  <c r="E61" i="19"/>
  <c r="G61"/>
  <c r="I61" s="1"/>
  <c r="L61"/>
  <c r="M61" s="1"/>
</calcChain>
</file>

<file path=xl/sharedStrings.xml><?xml version="1.0" encoding="utf-8"?>
<sst xmlns="http://schemas.openxmlformats.org/spreadsheetml/2006/main" count="184" uniqueCount="126">
  <si>
    <t xml:space="preserve">Статьи расх </t>
  </si>
  <si>
    <t xml:space="preserve">Наименование статьи </t>
  </si>
  <si>
    <t>Всего расходов:</t>
  </si>
  <si>
    <t>Отклонение</t>
  </si>
  <si>
    <t>Социальные пособия и компенсация персоналу в денежной форме</t>
  </si>
  <si>
    <t>ФОТ (12)</t>
  </si>
  <si>
    <t>Выплаты юбилярам</t>
  </si>
  <si>
    <t>Доплата до МРОТ</t>
  </si>
  <si>
    <t>Оплата по среднему в служебных командировках</t>
  </si>
  <si>
    <t>Льготный проезд</t>
  </si>
  <si>
    <t>Увеличение стоимости неисключительных прав</t>
  </si>
  <si>
    <t>Страхование</t>
  </si>
  <si>
    <t xml:space="preserve">Мат.помощь к отпуску </t>
  </si>
  <si>
    <t>Заявлено учреждением</t>
  </si>
  <si>
    <t xml:space="preserve">оплата по среднему заработку на отпускные, при увольнении по старости </t>
  </si>
  <si>
    <t>Пособия, выплачиваемые организациями (при сокращении)</t>
  </si>
  <si>
    <t>Примечание (расшифровка потребности и ее обоснование)</t>
  </si>
  <si>
    <t>Оплата по среднему ночные, выходные и праздничные</t>
  </si>
  <si>
    <t>в т.ч. доплата до МРОТ</t>
  </si>
  <si>
    <t>Штатная численность, всего:</t>
  </si>
  <si>
    <t>в т.ч. сред.списочная работников по Указу</t>
  </si>
  <si>
    <t>в т.ч. сред.зарплата работников по Указу</t>
  </si>
  <si>
    <t xml:space="preserve">Прочие выплаты, в т.ч: </t>
  </si>
  <si>
    <t xml:space="preserve">Начисления на оплату труда, в т.ч: </t>
  </si>
  <si>
    <t>количество сотрудников имеющих право</t>
  </si>
  <si>
    <t>количество иждивенцев</t>
  </si>
  <si>
    <t>размер компенсации</t>
  </si>
  <si>
    <t xml:space="preserve">Услуги связи, в т.ч: </t>
  </si>
  <si>
    <t>Коммунальные расходы, в т.ч:</t>
  </si>
  <si>
    <t>Работы, услуги по содержанию имущества, в т.ч:</t>
  </si>
  <si>
    <t>Прочие работы, услуги, в т.ч:</t>
  </si>
  <si>
    <t>Налоги, пошлины и сборы, в т.ч:</t>
  </si>
  <si>
    <t xml:space="preserve">Увеличение стоимости основных средств, в т.ч.: </t>
  </si>
  <si>
    <t>Увеличение стоимости материальных запасов, в т.ч:</t>
  </si>
  <si>
    <t>Премия по итогам работы за год, квартал</t>
  </si>
  <si>
    <t>** в разрезе каждого учреждения (УО - каждое учреждение +свод сады + свод школы)</t>
  </si>
  <si>
    <t>Продпрограмма 1</t>
  </si>
  <si>
    <t>Продпрограмма 2</t>
  </si>
  <si>
    <t>….</t>
  </si>
  <si>
    <t>* только местный бюджет + ПФДО</t>
  </si>
  <si>
    <t>9=8-7</t>
  </si>
  <si>
    <t>13=12-11</t>
  </si>
  <si>
    <t>Заработная плата, в т. ч.:</t>
  </si>
  <si>
    <t>МП "……", в т.ч.:</t>
  </si>
  <si>
    <t>№ п/п</t>
  </si>
  <si>
    <t>2023 год</t>
  </si>
  <si>
    <t>Дата предоставления:___________________________</t>
  </si>
  <si>
    <t>Наименование Главного распорядителя бюджетных средств   ___________________________________________________________________</t>
  </si>
  <si>
    <t>Наименование должностей</t>
  </si>
  <si>
    <t>кол-во ед-ц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</si>
  <si>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</si>
  <si>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</si>
  <si>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</si>
  <si>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</si>
  <si>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</si>
  <si>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</si>
  <si>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</si>
  <si>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Районный коэффициент и северная надбавка на год (120%)</t>
  </si>
  <si>
    <t>Итого месячный фонд оплаты труда</t>
  </si>
  <si>
    <t>Денежное поощрение по результатам работы за год   (1 ФОТ)</t>
  </si>
  <si>
    <t>схема заполнения</t>
  </si>
  <si>
    <t>по штатному расписанию</t>
  </si>
  <si>
    <t>установленный %</t>
  </si>
  <si>
    <t>п.4 * п.5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</si>
  <si>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</si>
  <si>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</si>
  <si>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</si>
  <si>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</si>
  <si>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</si>
  <si>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высшие-    главные-    ведущие-   старшие-    младшие-</t>
  </si>
  <si>
    <t>Всего:</t>
  </si>
  <si>
    <t>Наименование Главного распорядителя бюджетных средств  ____________________________________________________________</t>
  </si>
  <si>
    <t>Должность</t>
  </si>
  <si>
    <t>Установ-ленный должностной оклад</t>
  </si>
  <si>
    <t>Размер надбавки за особые условия работы (до 100 %)</t>
  </si>
  <si>
    <t>Размер надбавки за выслугу лет                    (до 30%)</t>
  </si>
  <si>
    <t>Премирование по результатам работы за месяц (до 150%)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</si>
  <si>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</si>
  <si>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</si>
  <si>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</si>
  <si>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(п.4 +п.6+п.8) * п.9</t>
  </si>
  <si>
    <t>(п.4 +п.6+п.8+п.10) * 70%</t>
  </si>
  <si>
    <t>(п.4 +п.6+п.8+п.10) * 50%</t>
  </si>
  <si>
    <t>п.13 * 1</t>
  </si>
  <si>
    <t>Наименование должности</t>
  </si>
  <si>
    <t>Руководитель  __________________   ___________________________</t>
  </si>
  <si>
    <t xml:space="preserve">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</si>
  <si>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</si>
  <si>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(расшифровка подписи)                  (телефон)</t>
  </si>
  <si>
    <t>Кассовое исполнение за 2022 год</t>
  </si>
  <si>
    <t>Уточненный план (с учетом изменений на 01.07.2023)</t>
  </si>
  <si>
    <t>2024 год (РД + метод.рекомендации)</t>
  </si>
  <si>
    <t>2025 год (РД+метод рекомендации)</t>
  </si>
  <si>
    <t>2026 год</t>
  </si>
  <si>
    <t>Первоначальный план (РД от 25.11.2022 №125)</t>
  </si>
  <si>
    <t>Приложение 1 к Методическим указаниям</t>
  </si>
  <si>
    <t>Справочно: указать сведения о доходах и расходах, полученных от платных услуг за 2022 год и ожидаемые за 2023 год</t>
  </si>
  <si>
    <t>Касса на 01.07.2023</t>
  </si>
  <si>
    <t>Приложение 2 к Методичексим  указаниям</t>
  </si>
  <si>
    <t>Решение Думы города Урай от 31.01.2023 №2 "О денежном содержании депутатов, выборных должностных лиц местного самоуправления, осуществляющих свои полномочия на постоянной основе в городском округе Урай Ханты-Мансийского автономного округа - Югры;
",</t>
  </si>
  <si>
    <t>Решение Думы города Урай от 31.01.2023 №4  "О денежном содержании муниципальных служащих городского округа Урай Ханты-Мансийского автономного округа - Югры".</t>
  </si>
  <si>
    <t>Приложение 4 к Методическим указаниям</t>
  </si>
  <si>
    <t xml:space="preserve"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2024-2026 годы </t>
  </si>
  <si>
    <t xml:space="preserve">Постановление администрации города Урай от 02.02.2023 №186 "Об оплате труда и социальной защищенности лиц, занимающих должности, не отнесенные к должностям муниципальной службы и осуществляющих техническое обеспечение деятельности органов местного самоуправления города Урай"
</t>
  </si>
  <si>
    <t>Единовременная выплата к отпуску                                        (1,5 ФОТ)</t>
  </si>
  <si>
    <t xml:space="preserve">ВСЕГО фонд оплаты труда на год                                           </t>
  </si>
  <si>
    <t xml:space="preserve">Приложение 5 к Методическим указаниям </t>
  </si>
  <si>
    <t>(п.4+п.6+п.8+п.10+п.11+п.12)</t>
  </si>
  <si>
    <t>Единовременная выплата к отпуску                                      (1,5 ФОТ)</t>
  </si>
  <si>
    <t xml:space="preserve">ВСЕГО фонд оплаты труда на год            </t>
  </si>
  <si>
    <t>(п.13*12)+п.14+п.15+п.16</t>
  </si>
  <si>
    <t>Расходы бюджета на содержание учреждения___________________________________ на 2024-2026 годы</t>
  </si>
  <si>
    <t xml:space="preserve">Расчет фонда оплаты труда депутатов, выборных должностных лиц местного самоуправления, осуществляющих свои полномочия на постоянной основе и лиц, замещающих должности муниципальной службы городского округа Урай на 2024-2026 годы
</t>
  </si>
  <si>
    <r>
      <t xml:space="preserve">п.13* </t>
    </r>
    <r>
      <rPr>
        <sz val="12"/>
        <color indexed="10"/>
        <rFont val="Times New Roman"/>
        <family val="1"/>
        <charset val="204"/>
      </rPr>
      <t>3</t>
    </r>
  </si>
  <si>
    <t>Денежное поощрение по результатам работы за год (1 ФОТ)</t>
  </si>
  <si>
    <t>Социальные компенсации персоналу в натур-ой форме (сан-кур)</t>
  </si>
  <si>
    <t>(п.4+п.6+п.8+п.10+п.12+п.13+п.14) * 120%</t>
  </si>
  <si>
    <t>п.4+п.6+п.8+п.10+п.12+п.13+п.14+п.15</t>
  </si>
  <si>
    <t>п.16*1</t>
  </si>
  <si>
    <t>п.16*1,5</t>
  </si>
  <si>
    <t>(п.16*12)+п.17+п.18+п.19</t>
  </si>
  <si>
    <t>Расчет бюджета по программным мероприятиям ___________________________________ на 2024-2026 годы</t>
  </si>
  <si>
    <t>План на 2024г. (РД от 25.11.2022 №125)</t>
  </si>
  <si>
    <t>План на 2025г. (РД от 25.11.2022 №125</t>
  </si>
  <si>
    <t xml:space="preserve">Выплата для расчёта ежегодного оплачиваемого отпуска (0,2 ФОТ)                                           </t>
  </si>
  <si>
    <t xml:space="preserve">Выплата для расчёта ежегодного оплачиваемого отпуска (0,2 ФОТ) 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</si>
</sst>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_-* #,##0_р_._-;\-* #,##0_р_._-;_-* &quot;-&quot;_р_._-;_-@_-"/>
    <numFmt numFmtId="168" formatCode="#,##0.00_ ;\-#,##0.00\ "/>
    <numFmt numFmtId="169" formatCode="_(* #,##0.00_);_(* \(#,##0.00\);_(* &quot;-&quot;??_);_(@_)"/>
  </numFmts>
  <fonts count="3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8"/>
      <color theme="1"/>
      <name val="Times New Roman"/>
      <family val="1"/>
      <charset val="204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Helv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18" fillId="0" borderId="0"/>
    <xf numFmtId="0" fontId="20" fillId="0" borderId="0"/>
    <xf numFmtId="0" fontId="21" fillId="0" borderId="0"/>
    <xf numFmtId="0" fontId="21" fillId="0" borderId="0"/>
    <xf numFmtId="0" fontId="29" fillId="0" borderId="0"/>
    <xf numFmtId="0" fontId="4" fillId="0" borderId="0"/>
  </cellStyleXfs>
  <cellXfs count="189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vertical="center"/>
    </xf>
    <xf numFmtId="0" fontId="1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0" fontId="7" fillId="0" borderId="0" xfId="0" applyFont="1" applyFill="1"/>
    <xf numFmtId="165" fontId="6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4" fontId="1" fillId="0" borderId="1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wrapText="1"/>
    </xf>
    <xf numFmtId="164" fontId="9" fillId="0" borderId="1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4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22" fillId="0" borderId="0" xfId="3" applyFont="1"/>
    <xf numFmtId="0" fontId="16" fillId="0" borderId="0" xfId="0" applyFont="1" applyFill="1"/>
    <xf numFmtId="0" fontId="2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25" fillId="0" borderId="0" xfId="0" applyFont="1" applyFill="1" applyAlignment="1"/>
    <xf numFmtId="0" fontId="16" fillId="2" borderId="0" xfId="0" applyFont="1" applyFill="1"/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28" fillId="0" borderId="0" xfId="0" applyFont="1" applyFill="1" applyAlignment="1"/>
    <xf numFmtId="0" fontId="31" fillId="0" borderId="0" xfId="0" applyFont="1" applyFill="1"/>
    <xf numFmtId="0" fontId="32" fillId="0" borderId="0" xfId="0" applyFont="1" applyFill="1"/>
    <xf numFmtId="49" fontId="30" fillId="0" borderId="0" xfId="0" applyNumberFormat="1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justify" vertical="center" wrapText="1"/>
    </xf>
    <xf numFmtId="49" fontId="3" fillId="0" borderId="0" xfId="5" applyNumberFormat="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/>
    <xf numFmtId="0" fontId="3" fillId="0" borderId="0" xfId="0" applyFont="1" applyFill="1" applyBorder="1" applyAlignment="1">
      <alignment vertical="center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/>
    <xf numFmtId="49" fontId="3" fillId="0" borderId="0" xfId="6" applyNumberFormat="1" applyFont="1" applyFill="1" applyBorder="1" applyAlignment="1">
      <alignment horizontal="left"/>
    </xf>
    <xf numFmtId="49" fontId="3" fillId="0" borderId="0" xfId="6" applyNumberFormat="1" applyFont="1" applyFill="1"/>
    <xf numFmtId="49" fontId="30" fillId="0" borderId="0" xfId="0" applyNumberFormat="1" applyFont="1" applyFill="1"/>
    <xf numFmtId="0" fontId="3" fillId="0" borderId="0" xfId="0" applyFont="1"/>
    <xf numFmtId="0" fontId="15" fillId="0" borderId="0" xfId="0" applyFont="1" applyFill="1" applyBorder="1" applyAlignment="1">
      <alignment horizontal="center" vertical="center"/>
    </xf>
    <xf numFmtId="0" fontId="17" fillId="0" borderId="0" xfId="3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3" applyFont="1" applyAlignment="1">
      <alignment horizontal="right" vertical="center"/>
    </xf>
    <xf numFmtId="0" fontId="17" fillId="0" borderId="0" xfId="3" applyFont="1" applyAlignment="1"/>
    <xf numFmtId="0" fontId="17" fillId="2" borderId="0" xfId="3" applyFont="1" applyFill="1" applyAlignment="1"/>
    <xf numFmtId="0" fontId="25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0" fillId="0" borderId="0" xfId="3" applyFont="1" applyAlignment="1">
      <alignment vertical="center"/>
    </xf>
    <xf numFmtId="0" fontId="30" fillId="0" borderId="0" xfId="3" applyFont="1"/>
    <xf numFmtId="0" fontId="3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9" fontId="35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9" fontId="35" fillId="3" borderId="1" xfId="1" applyNumberFormat="1" applyFont="1" applyFill="1" applyBorder="1" applyAlignment="1">
      <alignment horizontal="center" vertical="top" wrapText="1"/>
    </xf>
    <xf numFmtId="169" fontId="35" fillId="0" borderId="2" xfId="1" applyNumberFormat="1" applyFont="1" applyFill="1" applyBorder="1" applyAlignment="1">
      <alignment horizontal="center" vertical="top"/>
    </xf>
    <xf numFmtId="169" fontId="3" fillId="0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/>
    <xf numFmtId="2" fontId="3" fillId="3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wrapText="1"/>
    </xf>
    <xf numFmtId="168" fontId="1" fillId="0" borderId="1" xfId="0" applyNumberFormat="1" applyFont="1" applyFill="1" applyBorder="1"/>
    <xf numFmtId="168" fontId="1" fillId="3" borderId="1" xfId="0" applyNumberFormat="1" applyFont="1" applyFill="1" applyBorder="1"/>
    <xf numFmtId="0" fontId="3" fillId="2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1" fillId="0" borderId="1" xfId="0" applyNumberFormat="1" applyFont="1" applyFill="1" applyBorder="1"/>
    <xf numFmtId="168" fontId="1" fillId="4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3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3" applyFont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8">
    <cellStyle name="Обычный" xfId="0" builtinId="0"/>
    <cellStyle name="Обычный 2" xfId="4"/>
    <cellStyle name="Обычный 3" xfId="5"/>
    <cellStyle name="Обычный 4" xfId="3"/>
    <cellStyle name="Обычный 5" xfId="7"/>
    <cellStyle name="Обычный 6" xfId="2"/>
    <cellStyle name="Обычный_Приложение 10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="60" zoomScaleNormal="60" workbookViewId="0">
      <selection activeCell="B48" sqref="B48"/>
    </sheetView>
  </sheetViews>
  <sheetFormatPr defaultColWidth="9.140625" defaultRowHeight="15.75"/>
  <cols>
    <col min="1" max="1" width="6.5703125" style="10" customWidth="1"/>
    <col min="2" max="2" width="75" style="9" customWidth="1"/>
    <col min="3" max="3" width="20.42578125" style="9" customWidth="1"/>
    <col min="4" max="4" width="23.7109375" style="9" customWidth="1"/>
    <col min="5" max="5" width="22.7109375" style="9" customWidth="1"/>
    <col min="6" max="6" width="18.5703125" style="9" hidden="1" customWidth="1"/>
    <col min="7" max="7" width="23" style="9" customWidth="1"/>
    <col min="8" max="8" width="22.140625" style="53" customWidth="1"/>
    <col min="9" max="9" width="21.85546875" style="9" customWidth="1"/>
    <col min="10" max="10" width="45.7109375" style="9" customWidth="1"/>
    <col min="11" max="11" width="24" style="9" customWidth="1"/>
    <col min="12" max="12" width="22.5703125" style="53" customWidth="1"/>
    <col min="13" max="13" width="19" style="9" customWidth="1"/>
    <col min="14" max="14" width="21.7109375" style="53" customWidth="1"/>
    <col min="15" max="256" width="9.140625" style="9"/>
    <col min="257" max="257" width="3" style="9" customWidth="1"/>
    <col min="258" max="258" width="7.85546875" style="9" customWidth="1"/>
    <col min="259" max="259" width="25" style="9" customWidth="1"/>
    <col min="260" max="260" width="16.85546875" style="9" customWidth="1"/>
    <col min="261" max="261" width="16.42578125" style="9" customWidth="1"/>
    <col min="262" max="262" width="11.7109375" style="9" customWidth="1"/>
    <col min="263" max="263" width="100" style="9" customWidth="1"/>
    <col min="264" max="264" width="12" style="9" customWidth="1"/>
    <col min="265" max="265" width="9.140625" style="9"/>
    <col min="266" max="266" width="11.7109375" style="9" bestFit="1" customWidth="1"/>
    <col min="267" max="267" width="12.7109375" style="9" bestFit="1" customWidth="1"/>
    <col min="268" max="512" width="9.140625" style="9"/>
    <col min="513" max="513" width="3" style="9" customWidth="1"/>
    <col min="514" max="514" width="7.85546875" style="9" customWidth="1"/>
    <col min="515" max="515" width="25" style="9" customWidth="1"/>
    <col min="516" max="516" width="16.85546875" style="9" customWidth="1"/>
    <col min="517" max="517" width="16.42578125" style="9" customWidth="1"/>
    <col min="518" max="518" width="11.7109375" style="9" customWidth="1"/>
    <col min="519" max="519" width="100" style="9" customWidth="1"/>
    <col min="520" max="520" width="12" style="9" customWidth="1"/>
    <col min="521" max="521" width="9.140625" style="9"/>
    <col min="522" max="522" width="11.7109375" style="9" bestFit="1" customWidth="1"/>
    <col min="523" max="523" width="12.7109375" style="9" bestFit="1" customWidth="1"/>
    <col min="524" max="768" width="9.140625" style="9"/>
    <col min="769" max="769" width="3" style="9" customWidth="1"/>
    <col min="770" max="770" width="7.85546875" style="9" customWidth="1"/>
    <col min="771" max="771" width="25" style="9" customWidth="1"/>
    <col min="772" max="772" width="16.85546875" style="9" customWidth="1"/>
    <col min="773" max="773" width="16.42578125" style="9" customWidth="1"/>
    <col min="774" max="774" width="11.7109375" style="9" customWidth="1"/>
    <col min="775" max="775" width="100" style="9" customWidth="1"/>
    <col min="776" max="776" width="12" style="9" customWidth="1"/>
    <col min="777" max="777" width="9.140625" style="9"/>
    <col min="778" max="778" width="11.7109375" style="9" bestFit="1" customWidth="1"/>
    <col min="779" max="779" width="12.7109375" style="9" bestFit="1" customWidth="1"/>
    <col min="780" max="1024" width="9.140625" style="9"/>
    <col min="1025" max="1025" width="3" style="9" customWidth="1"/>
    <col min="1026" max="1026" width="7.85546875" style="9" customWidth="1"/>
    <col min="1027" max="1027" width="25" style="9" customWidth="1"/>
    <col min="1028" max="1028" width="16.85546875" style="9" customWidth="1"/>
    <col min="1029" max="1029" width="16.42578125" style="9" customWidth="1"/>
    <col min="1030" max="1030" width="11.7109375" style="9" customWidth="1"/>
    <col min="1031" max="1031" width="100" style="9" customWidth="1"/>
    <col min="1032" max="1032" width="12" style="9" customWidth="1"/>
    <col min="1033" max="1033" width="9.140625" style="9"/>
    <col min="1034" max="1034" width="11.7109375" style="9" bestFit="1" customWidth="1"/>
    <col min="1035" max="1035" width="12.7109375" style="9" bestFit="1" customWidth="1"/>
    <col min="1036" max="1280" width="9.140625" style="9"/>
    <col min="1281" max="1281" width="3" style="9" customWidth="1"/>
    <col min="1282" max="1282" width="7.85546875" style="9" customWidth="1"/>
    <col min="1283" max="1283" width="25" style="9" customWidth="1"/>
    <col min="1284" max="1284" width="16.85546875" style="9" customWidth="1"/>
    <col min="1285" max="1285" width="16.42578125" style="9" customWidth="1"/>
    <col min="1286" max="1286" width="11.7109375" style="9" customWidth="1"/>
    <col min="1287" max="1287" width="100" style="9" customWidth="1"/>
    <col min="1288" max="1288" width="12" style="9" customWidth="1"/>
    <col min="1289" max="1289" width="9.140625" style="9"/>
    <col min="1290" max="1290" width="11.7109375" style="9" bestFit="1" customWidth="1"/>
    <col min="1291" max="1291" width="12.7109375" style="9" bestFit="1" customWidth="1"/>
    <col min="1292" max="1536" width="9.140625" style="9"/>
    <col min="1537" max="1537" width="3" style="9" customWidth="1"/>
    <col min="1538" max="1538" width="7.85546875" style="9" customWidth="1"/>
    <col min="1539" max="1539" width="25" style="9" customWidth="1"/>
    <col min="1540" max="1540" width="16.85546875" style="9" customWidth="1"/>
    <col min="1541" max="1541" width="16.42578125" style="9" customWidth="1"/>
    <col min="1542" max="1542" width="11.7109375" style="9" customWidth="1"/>
    <col min="1543" max="1543" width="100" style="9" customWidth="1"/>
    <col min="1544" max="1544" width="12" style="9" customWidth="1"/>
    <col min="1545" max="1545" width="9.140625" style="9"/>
    <col min="1546" max="1546" width="11.7109375" style="9" bestFit="1" customWidth="1"/>
    <col min="1547" max="1547" width="12.7109375" style="9" bestFit="1" customWidth="1"/>
    <col min="1548" max="1792" width="9.140625" style="9"/>
    <col min="1793" max="1793" width="3" style="9" customWidth="1"/>
    <col min="1794" max="1794" width="7.85546875" style="9" customWidth="1"/>
    <col min="1795" max="1795" width="25" style="9" customWidth="1"/>
    <col min="1796" max="1796" width="16.85546875" style="9" customWidth="1"/>
    <col min="1797" max="1797" width="16.42578125" style="9" customWidth="1"/>
    <col min="1798" max="1798" width="11.7109375" style="9" customWidth="1"/>
    <col min="1799" max="1799" width="100" style="9" customWidth="1"/>
    <col min="1800" max="1800" width="12" style="9" customWidth="1"/>
    <col min="1801" max="1801" width="9.140625" style="9"/>
    <col min="1802" max="1802" width="11.7109375" style="9" bestFit="1" customWidth="1"/>
    <col min="1803" max="1803" width="12.7109375" style="9" bestFit="1" customWidth="1"/>
    <col min="1804" max="2048" width="9.140625" style="9"/>
    <col min="2049" max="2049" width="3" style="9" customWidth="1"/>
    <col min="2050" max="2050" width="7.85546875" style="9" customWidth="1"/>
    <col min="2051" max="2051" width="25" style="9" customWidth="1"/>
    <col min="2052" max="2052" width="16.85546875" style="9" customWidth="1"/>
    <col min="2053" max="2053" width="16.42578125" style="9" customWidth="1"/>
    <col min="2054" max="2054" width="11.7109375" style="9" customWidth="1"/>
    <col min="2055" max="2055" width="100" style="9" customWidth="1"/>
    <col min="2056" max="2056" width="12" style="9" customWidth="1"/>
    <col min="2057" max="2057" width="9.140625" style="9"/>
    <col min="2058" max="2058" width="11.7109375" style="9" bestFit="1" customWidth="1"/>
    <col min="2059" max="2059" width="12.7109375" style="9" bestFit="1" customWidth="1"/>
    <col min="2060" max="2304" width="9.140625" style="9"/>
    <col min="2305" max="2305" width="3" style="9" customWidth="1"/>
    <col min="2306" max="2306" width="7.85546875" style="9" customWidth="1"/>
    <col min="2307" max="2307" width="25" style="9" customWidth="1"/>
    <col min="2308" max="2308" width="16.85546875" style="9" customWidth="1"/>
    <col min="2309" max="2309" width="16.42578125" style="9" customWidth="1"/>
    <col min="2310" max="2310" width="11.7109375" style="9" customWidth="1"/>
    <col min="2311" max="2311" width="100" style="9" customWidth="1"/>
    <col min="2312" max="2312" width="12" style="9" customWidth="1"/>
    <col min="2313" max="2313" width="9.140625" style="9"/>
    <col min="2314" max="2314" width="11.7109375" style="9" bestFit="1" customWidth="1"/>
    <col min="2315" max="2315" width="12.7109375" style="9" bestFit="1" customWidth="1"/>
    <col min="2316" max="2560" width="9.140625" style="9"/>
    <col min="2561" max="2561" width="3" style="9" customWidth="1"/>
    <col min="2562" max="2562" width="7.85546875" style="9" customWidth="1"/>
    <col min="2563" max="2563" width="25" style="9" customWidth="1"/>
    <col min="2564" max="2564" width="16.85546875" style="9" customWidth="1"/>
    <col min="2565" max="2565" width="16.42578125" style="9" customWidth="1"/>
    <col min="2566" max="2566" width="11.7109375" style="9" customWidth="1"/>
    <col min="2567" max="2567" width="100" style="9" customWidth="1"/>
    <col min="2568" max="2568" width="12" style="9" customWidth="1"/>
    <col min="2569" max="2569" width="9.140625" style="9"/>
    <col min="2570" max="2570" width="11.7109375" style="9" bestFit="1" customWidth="1"/>
    <col min="2571" max="2571" width="12.7109375" style="9" bestFit="1" customWidth="1"/>
    <col min="2572" max="2816" width="9.140625" style="9"/>
    <col min="2817" max="2817" width="3" style="9" customWidth="1"/>
    <col min="2818" max="2818" width="7.85546875" style="9" customWidth="1"/>
    <col min="2819" max="2819" width="25" style="9" customWidth="1"/>
    <col min="2820" max="2820" width="16.85546875" style="9" customWidth="1"/>
    <col min="2821" max="2821" width="16.42578125" style="9" customWidth="1"/>
    <col min="2822" max="2822" width="11.7109375" style="9" customWidth="1"/>
    <col min="2823" max="2823" width="100" style="9" customWidth="1"/>
    <col min="2824" max="2824" width="12" style="9" customWidth="1"/>
    <col min="2825" max="2825" width="9.140625" style="9"/>
    <col min="2826" max="2826" width="11.7109375" style="9" bestFit="1" customWidth="1"/>
    <col min="2827" max="2827" width="12.7109375" style="9" bestFit="1" customWidth="1"/>
    <col min="2828" max="3072" width="9.140625" style="9"/>
    <col min="3073" max="3073" width="3" style="9" customWidth="1"/>
    <col min="3074" max="3074" width="7.85546875" style="9" customWidth="1"/>
    <col min="3075" max="3075" width="25" style="9" customWidth="1"/>
    <col min="3076" max="3076" width="16.85546875" style="9" customWidth="1"/>
    <col min="3077" max="3077" width="16.42578125" style="9" customWidth="1"/>
    <col min="3078" max="3078" width="11.7109375" style="9" customWidth="1"/>
    <col min="3079" max="3079" width="100" style="9" customWidth="1"/>
    <col min="3080" max="3080" width="12" style="9" customWidth="1"/>
    <col min="3081" max="3081" width="9.140625" style="9"/>
    <col min="3082" max="3082" width="11.7109375" style="9" bestFit="1" customWidth="1"/>
    <col min="3083" max="3083" width="12.7109375" style="9" bestFit="1" customWidth="1"/>
    <col min="3084" max="3328" width="9.140625" style="9"/>
    <col min="3329" max="3329" width="3" style="9" customWidth="1"/>
    <col min="3330" max="3330" width="7.85546875" style="9" customWidth="1"/>
    <col min="3331" max="3331" width="25" style="9" customWidth="1"/>
    <col min="3332" max="3332" width="16.85546875" style="9" customWidth="1"/>
    <col min="3333" max="3333" width="16.42578125" style="9" customWidth="1"/>
    <col min="3334" max="3334" width="11.7109375" style="9" customWidth="1"/>
    <col min="3335" max="3335" width="100" style="9" customWidth="1"/>
    <col min="3336" max="3336" width="12" style="9" customWidth="1"/>
    <col min="3337" max="3337" width="9.140625" style="9"/>
    <col min="3338" max="3338" width="11.7109375" style="9" bestFit="1" customWidth="1"/>
    <col min="3339" max="3339" width="12.7109375" style="9" bestFit="1" customWidth="1"/>
    <col min="3340" max="3584" width="9.140625" style="9"/>
    <col min="3585" max="3585" width="3" style="9" customWidth="1"/>
    <col min="3586" max="3586" width="7.85546875" style="9" customWidth="1"/>
    <col min="3587" max="3587" width="25" style="9" customWidth="1"/>
    <col min="3588" max="3588" width="16.85546875" style="9" customWidth="1"/>
    <col min="3589" max="3589" width="16.42578125" style="9" customWidth="1"/>
    <col min="3590" max="3590" width="11.7109375" style="9" customWidth="1"/>
    <col min="3591" max="3591" width="100" style="9" customWidth="1"/>
    <col min="3592" max="3592" width="12" style="9" customWidth="1"/>
    <col min="3593" max="3593" width="9.140625" style="9"/>
    <col min="3594" max="3594" width="11.7109375" style="9" bestFit="1" customWidth="1"/>
    <col min="3595" max="3595" width="12.7109375" style="9" bestFit="1" customWidth="1"/>
    <col min="3596" max="3840" width="9.140625" style="9"/>
    <col min="3841" max="3841" width="3" style="9" customWidth="1"/>
    <col min="3842" max="3842" width="7.85546875" style="9" customWidth="1"/>
    <col min="3843" max="3843" width="25" style="9" customWidth="1"/>
    <col min="3844" max="3844" width="16.85546875" style="9" customWidth="1"/>
    <col min="3845" max="3845" width="16.42578125" style="9" customWidth="1"/>
    <col min="3846" max="3846" width="11.7109375" style="9" customWidth="1"/>
    <col min="3847" max="3847" width="100" style="9" customWidth="1"/>
    <col min="3848" max="3848" width="12" style="9" customWidth="1"/>
    <col min="3849" max="3849" width="9.140625" style="9"/>
    <col min="3850" max="3850" width="11.7109375" style="9" bestFit="1" customWidth="1"/>
    <col min="3851" max="3851" width="12.7109375" style="9" bestFit="1" customWidth="1"/>
    <col min="3852" max="4096" width="9.140625" style="9"/>
    <col min="4097" max="4097" width="3" style="9" customWidth="1"/>
    <col min="4098" max="4098" width="7.85546875" style="9" customWidth="1"/>
    <col min="4099" max="4099" width="25" style="9" customWidth="1"/>
    <col min="4100" max="4100" width="16.85546875" style="9" customWidth="1"/>
    <col min="4101" max="4101" width="16.42578125" style="9" customWidth="1"/>
    <col min="4102" max="4102" width="11.7109375" style="9" customWidth="1"/>
    <col min="4103" max="4103" width="100" style="9" customWidth="1"/>
    <col min="4104" max="4104" width="12" style="9" customWidth="1"/>
    <col min="4105" max="4105" width="9.140625" style="9"/>
    <col min="4106" max="4106" width="11.7109375" style="9" bestFit="1" customWidth="1"/>
    <col min="4107" max="4107" width="12.7109375" style="9" bestFit="1" customWidth="1"/>
    <col min="4108" max="4352" width="9.140625" style="9"/>
    <col min="4353" max="4353" width="3" style="9" customWidth="1"/>
    <col min="4354" max="4354" width="7.85546875" style="9" customWidth="1"/>
    <col min="4355" max="4355" width="25" style="9" customWidth="1"/>
    <col min="4356" max="4356" width="16.85546875" style="9" customWidth="1"/>
    <col min="4357" max="4357" width="16.42578125" style="9" customWidth="1"/>
    <col min="4358" max="4358" width="11.7109375" style="9" customWidth="1"/>
    <col min="4359" max="4359" width="100" style="9" customWidth="1"/>
    <col min="4360" max="4360" width="12" style="9" customWidth="1"/>
    <col min="4361" max="4361" width="9.140625" style="9"/>
    <col min="4362" max="4362" width="11.7109375" style="9" bestFit="1" customWidth="1"/>
    <col min="4363" max="4363" width="12.7109375" style="9" bestFit="1" customWidth="1"/>
    <col min="4364" max="4608" width="9.140625" style="9"/>
    <col min="4609" max="4609" width="3" style="9" customWidth="1"/>
    <col min="4610" max="4610" width="7.85546875" style="9" customWidth="1"/>
    <col min="4611" max="4611" width="25" style="9" customWidth="1"/>
    <col min="4612" max="4612" width="16.85546875" style="9" customWidth="1"/>
    <col min="4613" max="4613" width="16.42578125" style="9" customWidth="1"/>
    <col min="4614" max="4614" width="11.7109375" style="9" customWidth="1"/>
    <col min="4615" max="4615" width="100" style="9" customWidth="1"/>
    <col min="4616" max="4616" width="12" style="9" customWidth="1"/>
    <col min="4617" max="4617" width="9.140625" style="9"/>
    <col min="4618" max="4618" width="11.7109375" style="9" bestFit="1" customWidth="1"/>
    <col min="4619" max="4619" width="12.7109375" style="9" bestFit="1" customWidth="1"/>
    <col min="4620" max="4864" width="9.140625" style="9"/>
    <col min="4865" max="4865" width="3" style="9" customWidth="1"/>
    <col min="4866" max="4866" width="7.85546875" style="9" customWidth="1"/>
    <col min="4867" max="4867" width="25" style="9" customWidth="1"/>
    <col min="4868" max="4868" width="16.85546875" style="9" customWidth="1"/>
    <col min="4869" max="4869" width="16.42578125" style="9" customWidth="1"/>
    <col min="4870" max="4870" width="11.7109375" style="9" customWidth="1"/>
    <col min="4871" max="4871" width="100" style="9" customWidth="1"/>
    <col min="4872" max="4872" width="12" style="9" customWidth="1"/>
    <col min="4873" max="4873" width="9.140625" style="9"/>
    <col min="4874" max="4874" width="11.7109375" style="9" bestFit="1" customWidth="1"/>
    <col min="4875" max="4875" width="12.7109375" style="9" bestFit="1" customWidth="1"/>
    <col min="4876" max="5120" width="9.140625" style="9"/>
    <col min="5121" max="5121" width="3" style="9" customWidth="1"/>
    <col min="5122" max="5122" width="7.85546875" style="9" customWidth="1"/>
    <col min="5123" max="5123" width="25" style="9" customWidth="1"/>
    <col min="5124" max="5124" width="16.85546875" style="9" customWidth="1"/>
    <col min="5125" max="5125" width="16.42578125" style="9" customWidth="1"/>
    <col min="5126" max="5126" width="11.7109375" style="9" customWidth="1"/>
    <col min="5127" max="5127" width="100" style="9" customWidth="1"/>
    <col min="5128" max="5128" width="12" style="9" customWidth="1"/>
    <col min="5129" max="5129" width="9.140625" style="9"/>
    <col min="5130" max="5130" width="11.7109375" style="9" bestFit="1" customWidth="1"/>
    <col min="5131" max="5131" width="12.7109375" style="9" bestFit="1" customWidth="1"/>
    <col min="5132" max="5376" width="9.140625" style="9"/>
    <col min="5377" max="5377" width="3" style="9" customWidth="1"/>
    <col min="5378" max="5378" width="7.85546875" style="9" customWidth="1"/>
    <col min="5379" max="5379" width="25" style="9" customWidth="1"/>
    <col min="5380" max="5380" width="16.85546875" style="9" customWidth="1"/>
    <col min="5381" max="5381" width="16.42578125" style="9" customWidth="1"/>
    <col min="5382" max="5382" width="11.7109375" style="9" customWidth="1"/>
    <col min="5383" max="5383" width="100" style="9" customWidth="1"/>
    <col min="5384" max="5384" width="12" style="9" customWidth="1"/>
    <col min="5385" max="5385" width="9.140625" style="9"/>
    <col min="5386" max="5386" width="11.7109375" style="9" bestFit="1" customWidth="1"/>
    <col min="5387" max="5387" width="12.7109375" style="9" bestFit="1" customWidth="1"/>
    <col min="5388" max="5632" width="9.140625" style="9"/>
    <col min="5633" max="5633" width="3" style="9" customWidth="1"/>
    <col min="5634" max="5634" width="7.85546875" style="9" customWidth="1"/>
    <col min="5635" max="5635" width="25" style="9" customWidth="1"/>
    <col min="5636" max="5636" width="16.85546875" style="9" customWidth="1"/>
    <col min="5637" max="5637" width="16.42578125" style="9" customWidth="1"/>
    <col min="5638" max="5638" width="11.7109375" style="9" customWidth="1"/>
    <col min="5639" max="5639" width="100" style="9" customWidth="1"/>
    <col min="5640" max="5640" width="12" style="9" customWidth="1"/>
    <col min="5641" max="5641" width="9.140625" style="9"/>
    <col min="5642" max="5642" width="11.7109375" style="9" bestFit="1" customWidth="1"/>
    <col min="5643" max="5643" width="12.7109375" style="9" bestFit="1" customWidth="1"/>
    <col min="5644" max="5888" width="9.140625" style="9"/>
    <col min="5889" max="5889" width="3" style="9" customWidth="1"/>
    <col min="5890" max="5890" width="7.85546875" style="9" customWidth="1"/>
    <col min="5891" max="5891" width="25" style="9" customWidth="1"/>
    <col min="5892" max="5892" width="16.85546875" style="9" customWidth="1"/>
    <col min="5893" max="5893" width="16.42578125" style="9" customWidth="1"/>
    <col min="5894" max="5894" width="11.7109375" style="9" customWidth="1"/>
    <col min="5895" max="5895" width="100" style="9" customWidth="1"/>
    <col min="5896" max="5896" width="12" style="9" customWidth="1"/>
    <col min="5897" max="5897" width="9.140625" style="9"/>
    <col min="5898" max="5898" width="11.7109375" style="9" bestFit="1" customWidth="1"/>
    <col min="5899" max="5899" width="12.7109375" style="9" bestFit="1" customWidth="1"/>
    <col min="5900" max="6144" width="9.140625" style="9"/>
    <col min="6145" max="6145" width="3" style="9" customWidth="1"/>
    <col min="6146" max="6146" width="7.85546875" style="9" customWidth="1"/>
    <col min="6147" max="6147" width="25" style="9" customWidth="1"/>
    <col min="6148" max="6148" width="16.85546875" style="9" customWidth="1"/>
    <col min="6149" max="6149" width="16.42578125" style="9" customWidth="1"/>
    <col min="6150" max="6150" width="11.7109375" style="9" customWidth="1"/>
    <col min="6151" max="6151" width="100" style="9" customWidth="1"/>
    <col min="6152" max="6152" width="12" style="9" customWidth="1"/>
    <col min="6153" max="6153" width="9.140625" style="9"/>
    <col min="6154" max="6154" width="11.7109375" style="9" bestFit="1" customWidth="1"/>
    <col min="6155" max="6155" width="12.7109375" style="9" bestFit="1" customWidth="1"/>
    <col min="6156" max="6400" width="9.140625" style="9"/>
    <col min="6401" max="6401" width="3" style="9" customWidth="1"/>
    <col min="6402" max="6402" width="7.85546875" style="9" customWidth="1"/>
    <col min="6403" max="6403" width="25" style="9" customWidth="1"/>
    <col min="6404" max="6404" width="16.85546875" style="9" customWidth="1"/>
    <col min="6405" max="6405" width="16.42578125" style="9" customWidth="1"/>
    <col min="6406" max="6406" width="11.7109375" style="9" customWidth="1"/>
    <col min="6407" max="6407" width="100" style="9" customWidth="1"/>
    <col min="6408" max="6408" width="12" style="9" customWidth="1"/>
    <col min="6409" max="6409" width="9.140625" style="9"/>
    <col min="6410" max="6410" width="11.7109375" style="9" bestFit="1" customWidth="1"/>
    <col min="6411" max="6411" width="12.7109375" style="9" bestFit="1" customWidth="1"/>
    <col min="6412" max="6656" width="9.140625" style="9"/>
    <col min="6657" max="6657" width="3" style="9" customWidth="1"/>
    <col min="6658" max="6658" width="7.85546875" style="9" customWidth="1"/>
    <col min="6659" max="6659" width="25" style="9" customWidth="1"/>
    <col min="6660" max="6660" width="16.85546875" style="9" customWidth="1"/>
    <col min="6661" max="6661" width="16.42578125" style="9" customWidth="1"/>
    <col min="6662" max="6662" width="11.7109375" style="9" customWidth="1"/>
    <col min="6663" max="6663" width="100" style="9" customWidth="1"/>
    <col min="6664" max="6664" width="12" style="9" customWidth="1"/>
    <col min="6665" max="6665" width="9.140625" style="9"/>
    <col min="6666" max="6666" width="11.7109375" style="9" bestFit="1" customWidth="1"/>
    <col min="6667" max="6667" width="12.7109375" style="9" bestFit="1" customWidth="1"/>
    <col min="6668" max="6912" width="9.140625" style="9"/>
    <col min="6913" max="6913" width="3" style="9" customWidth="1"/>
    <col min="6914" max="6914" width="7.85546875" style="9" customWidth="1"/>
    <col min="6915" max="6915" width="25" style="9" customWidth="1"/>
    <col min="6916" max="6916" width="16.85546875" style="9" customWidth="1"/>
    <col min="6917" max="6917" width="16.42578125" style="9" customWidth="1"/>
    <col min="6918" max="6918" width="11.7109375" style="9" customWidth="1"/>
    <col min="6919" max="6919" width="100" style="9" customWidth="1"/>
    <col min="6920" max="6920" width="12" style="9" customWidth="1"/>
    <col min="6921" max="6921" width="9.140625" style="9"/>
    <col min="6922" max="6922" width="11.7109375" style="9" bestFit="1" customWidth="1"/>
    <col min="6923" max="6923" width="12.7109375" style="9" bestFit="1" customWidth="1"/>
    <col min="6924" max="7168" width="9.140625" style="9"/>
    <col min="7169" max="7169" width="3" style="9" customWidth="1"/>
    <col min="7170" max="7170" width="7.85546875" style="9" customWidth="1"/>
    <col min="7171" max="7171" width="25" style="9" customWidth="1"/>
    <col min="7172" max="7172" width="16.85546875" style="9" customWidth="1"/>
    <col min="7173" max="7173" width="16.42578125" style="9" customWidth="1"/>
    <col min="7174" max="7174" width="11.7109375" style="9" customWidth="1"/>
    <col min="7175" max="7175" width="100" style="9" customWidth="1"/>
    <col min="7176" max="7176" width="12" style="9" customWidth="1"/>
    <col min="7177" max="7177" width="9.140625" style="9"/>
    <col min="7178" max="7178" width="11.7109375" style="9" bestFit="1" customWidth="1"/>
    <col min="7179" max="7179" width="12.7109375" style="9" bestFit="1" customWidth="1"/>
    <col min="7180" max="7424" width="9.140625" style="9"/>
    <col min="7425" max="7425" width="3" style="9" customWidth="1"/>
    <col min="7426" max="7426" width="7.85546875" style="9" customWidth="1"/>
    <col min="7427" max="7427" width="25" style="9" customWidth="1"/>
    <col min="7428" max="7428" width="16.85546875" style="9" customWidth="1"/>
    <col min="7429" max="7429" width="16.42578125" style="9" customWidth="1"/>
    <col min="7430" max="7430" width="11.7109375" style="9" customWidth="1"/>
    <col min="7431" max="7431" width="100" style="9" customWidth="1"/>
    <col min="7432" max="7432" width="12" style="9" customWidth="1"/>
    <col min="7433" max="7433" width="9.140625" style="9"/>
    <col min="7434" max="7434" width="11.7109375" style="9" bestFit="1" customWidth="1"/>
    <col min="7435" max="7435" width="12.7109375" style="9" bestFit="1" customWidth="1"/>
    <col min="7436" max="7680" width="9.140625" style="9"/>
    <col min="7681" max="7681" width="3" style="9" customWidth="1"/>
    <col min="7682" max="7682" width="7.85546875" style="9" customWidth="1"/>
    <col min="7683" max="7683" width="25" style="9" customWidth="1"/>
    <col min="7684" max="7684" width="16.85546875" style="9" customWidth="1"/>
    <col min="7685" max="7685" width="16.42578125" style="9" customWidth="1"/>
    <col min="7686" max="7686" width="11.7109375" style="9" customWidth="1"/>
    <col min="7687" max="7687" width="100" style="9" customWidth="1"/>
    <col min="7688" max="7688" width="12" style="9" customWidth="1"/>
    <col min="7689" max="7689" width="9.140625" style="9"/>
    <col min="7690" max="7690" width="11.7109375" style="9" bestFit="1" customWidth="1"/>
    <col min="7691" max="7691" width="12.7109375" style="9" bestFit="1" customWidth="1"/>
    <col min="7692" max="7936" width="9.140625" style="9"/>
    <col min="7937" max="7937" width="3" style="9" customWidth="1"/>
    <col min="7938" max="7938" width="7.85546875" style="9" customWidth="1"/>
    <col min="7939" max="7939" width="25" style="9" customWidth="1"/>
    <col min="7940" max="7940" width="16.85546875" style="9" customWidth="1"/>
    <col min="7941" max="7941" width="16.42578125" style="9" customWidth="1"/>
    <col min="7942" max="7942" width="11.7109375" style="9" customWidth="1"/>
    <col min="7943" max="7943" width="100" style="9" customWidth="1"/>
    <col min="7944" max="7944" width="12" style="9" customWidth="1"/>
    <col min="7945" max="7945" width="9.140625" style="9"/>
    <col min="7946" max="7946" width="11.7109375" style="9" bestFit="1" customWidth="1"/>
    <col min="7947" max="7947" width="12.7109375" style="9" bestFit="1" customWidth="1"/>
    <col min="7948" max="8192" width="9.140625" style="9"/>
    <col min="8193" max="8193" width="3" style="9" customWidth="1"/>
    <col min="8194" max="8194" width="7.85546875" style="9" customWidth="1"/>
    <col min="8195" max="8195" width="25" style="9" customWidth="1"/>
    <col min="8196" max="8196" width="16.85546875" style="9" customWidth="1"/>
    <col min="8197" max="8197" width="16.42578125" style="9" customWidth="1"/>
    <col min="8198" max="8198" width="11.7109375" style="9" customWidth="1"/>
    <col min="8199" max="8199" width="100" style="9" customWidth="1"/>
    <col min="8200" max="8200" width="12" style="9" customWidth="1"/>
    <col min="8201" max="8201" width="9.140625" style="9"/>
    <col min="8202" max="8202" width="11.7109375" style="9" bestFit="1" customWidth="1"/>
    <col min="8203" max="8203" width="12.7109375" style="9" bestFit="1" customWidth="1"/>
    <col min="8204" max="8448" width="9.140625" style="9"/>
    <col min="8449" max="8449" width="3" style="9" customWidth="1"/>
    <col min="8450" max="8450" width="7.85546875" style="9" customWidth="1"/>
    <col min="8451" max="8451" width="25" style="9" customWidth="1"/>
    <col min="8452" max="8452" width="16.85546875" style="9" customWidth="1"/>
    <col min="8453" max="8453" width="16.42578125" style="9" customWidth="1"/>
    <col min="8454" max="8454" width="11.7109375" style="9" customWidth="1"/>
    <col min="8455" max="8455" width="100" style="9" customWidth="1"/>
    <col min="8456" max="8456" width="12" style="9" customWidth="1"/>
    <col min="8457" max="8457" width="9.140625" style="9"/>
    <col min="8458" max="8458" width="11.7109375" style="9" bestFit="1" customWidth="1"/>
    <col min="8459" max="8459" width="12.7109375" style="9" bestFit="1" customWidth="1"/>
    <col min="8460" max="8704" width="9.140625" style="9"/>
    <col min="8705" max="8705" width="3" style="9" customWidth="1"/>
    <col min="8706" max="8706" width="7.85546875" style="9" customWidth="1"/>
    <col min="8707" max="8707" width="25" style="9" customWidth="1"/>
    <col min="8708" max="8708" width="16.85546875" style="9" customWidth="1"/>
    <col min="8709" max="8709" width="16.42578125" style="9" customWidth="1"/>
    <col min="8710" max="8710" width="11.7109375" style="9" customWidth="1"/>
    <col min="8711" max="8711" width="100" style="9" customWidth="1"/>
    <col min="8712" max="8712" width="12" style="9" customWidth="1"/>
    <col min="8713" max="8713" width="9.140625" style="9"/>
    <col min="8714" max="8714" width="11.7109375" style="9" bestFit="1" customWidth="1"/>
    <col min="8715" max="8715" width="12.7109375" style="9" bestFit="1" customWidth="1"/>
    <col min="8716" max="8960" width="9.140625" style="9"/>
    <col min="8961" max="8961" width="3" style="9" customWidth="1"/>
    <col min="8962" max="8962" width="7.85546875" style="9" customWidth="1"/>
    <col min="8963" max="8963" width="25" style="9" customWidth="1"/>
    <col min="8964" max="8964" width="16.85546875" style="9" customWidth="1"/>
    <col min="8965" max="8965" width="16.42578125" style="9" customWidth="1"/>
    <col min="8966" max="8966" width="11.7109375" style="9" customWidth="1"/>
    <col min="8967" max="8967" width="100" style="9" customWidth="1"/>
    <col min="8968" max="8968" width="12" style="9" customWidth="1"/>
    <col min="8969" max="8969" width="9.140625" style="9"/>
    <col min="8970" max="8970" width="11.7109375" style="9" bestFit="1" customWidth="1"/>
    <col min="8971" max="8971" width="12.7109375" style="9" bestFit="1" customWidth="1"/>
    <col min="8972" max="9216" width="9.140625" style="9"/>
    <col min="9217" max="9217" width="3" style="9" customWidth="1"/>
    <col min="9218" max="9218" width="7.85546875" style="9" customWidth="1"/>
    <col min="9219" max="9219" width="25" style="9" customWidth="1"/>
    <col min="9220" max="9220" width="16.85546875" style="9" customWidth="1"/>
    <col min="9221" max="9221" width="16.42578125" style="9" customWidth="1"/>
    <col min="9222" max="9222" width="11.7109375" style="9" customWidth="1"/>
    <col min="9223" max="9223" width="100" style="9" customWidth="1"/>
    <col min="9224" max="9224" width="12" style="9" customWidth="1"/>
    <col min="9225" max="9225" width="9.140625" style="9"/>
    <col min="9226" max="9226" width="11.7109375" style="9" bestFit="1" customWidth="1"/>
    <col min="9227" max="9227" width="12.7109375" style="9" bestFit="1" customWidth="1"/>
    <col min="9228" max="9472" width="9.140625" style="9"/>
    <col min="9473" max="9473" width="3" style="9" customWidth="1"/>
    <col min="9474" max="9474" width="7.85546875" style="9" customWidth="1"/>
    <col min="9475" max="9475" width="25" style="9" customWidth="1"/>
    <col min="9476" max="9476" width="16.85546875" style="9" customWidth="1"/>
    <col min="9477" max="9477" width="16.42578125" style="9" customWidth="1"/>
    <col min="9478" max="9478" width="11.7109375" style="9" customWidth="1"/>
    <col min="9479" max="9479" width="100" style="9" customWidth="1"/>
    <col min="9480" max="9480" width="12" style="9" customWidth="1"/>
    <col min="9481" max="9481" width="9.140625" style="9"/>
    <col min="9482" max="9482" width="11.7109375" style="9" bestFit="1" customWidth="1"/>
    <col min="9483" max="9483" width="12.7109375" style="9" bestFit="1" customWidth="1"/>
    <col min="9484" max="9728" width="9.140625" style="9"/>
    <col min="9729" max="9729" width="3" style="9" customWidth="1"/>
    <col min="9730" max="9730" width="7.85546875" style="9" customWidth="1"/>
    <col min="9731" max="9731" width="25" style="9" customWidth="1"/>
    <col min="9732" max="9732" width="16.85546875" style="9" customWidth="1"/>
    <col min="9733" max="9733" width="16.42578125" style="9" customWidth="1"/>
    <col min="9734" max="9734" width="11.7109375" style="9" customWidth="1"/>
    <col min="9735" max="9735" width="100" style="9" customWidth="1"/>
    <col min="9736" max="9736" width="12" style="9" customWidth="1"/>
    <col min="9737" max="9737" width="9.140625" style="9"/>
    <col min="9738" max="9738" width="11.7109375" style="9" bestFit="1" customWidth="1"/>
    <col min="9739" max="9739" width="12.7109375" style="9" bestFit="1" customWidth="1"/>
    <col min="9740" max="9984" width="9.140625" style="9"/>
    <col min="9985" max="9985" width="3" style="9" customWidth="1"/>
    <col min="9986" max="9986" width="7.85546875" style="9" customWidth="1"/>
    <col min="9987" max="9987" width="25" style="9" customWidth="1"/>
    <col min="9988" max="9988" width="16.85546875" style="9" customWidth="1"/>
    <col min="9989" max="9989" width="16.42578125" style="9" customWidth="1"/>
    <col min="9990" max="9990" width="11.7109375" style="9" customWidth="1"/>
    <col min="9991" max="9991" width="100" style="9" customWidth="1"/>
    <col min="9992" max="9992" width="12" style="9" customWidth="1"/>
    <col min="9993" max="9993" width="9.140625" style="9"/>
    <col min="9994" max="9994" width="11.7109375" style="9" bestFit="1" customWidth="1"/>
    <col min="9995" max="9995" width="12.7109375" style="9" bestFit="1" customWidth="1"/>
    <col min="9996" max="10240" width="9.140625" style="9"/>
    <col min="10241" max="10241" width="3" style="9" customWidth="1"/>
    <col min="10242" max="10242" width="7.85546875" style="9" customWidth="1"/>
    <col min="10243" max="10243" width="25" style="9" customWidth="1"/>
    <col min="10244" max="10244" width="16.85546875" style="9" customWidth="1"/>
    <col min="10245" max="10245" width="16.42578125" style="9" customWidth="1"/>
    <col min="10246" max="10246" width="11.7109375" style="9" customWidth="1"/>
    <col min="10247" max="10247" width="100" style="9" customWidth="1"/>
    <col min="10248" max="10248" width="12" style="9" customWidth="1"/>
    <col min="10249" max="10249" width="9.140625" style="9"/>
    <col min="10250" max="10250" width="11.7109375" style="9" bestFit="1" customWidth="1"/>
    <col min="10251" max="10251" width="12.7109375" style="9" bestFit="1" customWidth="1"/>
    <col min="10252" max="10496" width="9.140625" style="9"/>
    <col min="10497" max="10497" width="3" style="9" customWidth="1"/>
    <col min="10498" max="10498" width="7.85546875" style="9" customWidth="1"/>
    <col min="10499" max="10499" width="25" style="9" customWidth="1"/>
    <col min="10500" max="10500" width="16.85546875" style="9" customWidth="1"/>
    <col min="10501" max="10501" width="16.42578125" style="9" customWidth="1"/>
    <col min="10502" max="10502" width="11.7109375" style="9" customWidth="1"/>
    <col min="10503" max="10503" width="100" style="9" customWidth="1"/>
    <col min="10504" max="10504" width="12" style="9" customWidth="1"/>
    <col min="10505" max="10505" width="9.140625" style="9"/>
    <col min="10506" max="10506" width="11.7109375" style="9" bestFit="1" customWidth="1"/>
    <col min="10507" max="10507" width="12.7109375" style="9" bestFit="1" customWidth="1"/>
    <col min="10508" max="10752" width="9.140625" style="9"/>
    <col min="10753" max="10753" width="3" style="9" customWidth="1"/>
    <col min="10754" max="10754" width="7.85546875" style="9" customWidth="1"/>
    <col min="10755" max="10755" width="25" style="9" customWidth="1"/>
    <col min="10756" max="10756" width="16.85546875" style="9" customWidth="1"/>
    <col min="10757" max="10757" width="16.42578125" style="9" customWidth="1"/>
    <col min="10758" max="10758" width="11.7109375" style="9" customWidth="1"/>
    <col min="10759" max="10759" width="100" style="9" customWidth="1"/>
    <col min="10760" max="10760" width="12" style="9" customWidth="1"/>
    <col min="10761" max="10761" width="9.140625" style="9"/>
    <col min="10762" max="10762" width="11.7109375" style="9" bestFit="1" customWidth="1"/>
    <col min="10763" max="10763" width="12.7109375" style="9" bestFit="1" customWidth="1"/>
    <col min="10764" max="11008" width="9.140625" style="9"/>
    <col min="11009" max="11009" width="3" style="9" customWidth="1"/>
    <col min="11010" max="11010" width="7.85546875" style="9" customWidth="1"/>
    <col min="11011" max="11011" width="25" style="9" customWidth="1"/>
    <col min="11012" max="11012" width="16.85546875" style="9" customWidth="1"/>
    <col min="11013" max="11013" width="16.42578125" style="9" customWidth="1"/>
    <col min="11014" max="11014" width="11.7109375" style="9" customWidth="1"/>
    <col min="11015" max="11015" width="100" style="9" customWidth="1"/>
    <col min="11016" max="11016" width="12" style="9" customWidth="1"/>
    <col min="11017" max="11017" width="9.140625" style="9"/>
    <col min="11018" max="11018" width="11.7109375" style="9" bestFit="1" customWidth="1"/>
    <col min="11019" max="11019" width="12.7109375" style="9" bestFit="1" customWidth="1"/>
    <col min="11020" max="11264" width="9.140625" style="9"/>
    <col min="11265" max="11265" width="3" style="9" customWidth="1"/>
    <col min="11266" max="11266" width="7.85546875" style="9" customWidth="1"/>
    <col min="11267" max="11267" width="25" style="9" customWidth="1"/>
    <col min="11268" max="11268" width="16.85546875" style="9" customWidth="1"/>
    <col min="11269" max="11269" width="16.42578125" style="9" customWidth="1"/>
    <col min="11270" max="11270" width="11.7109375" style="9" customWidth="1"/>
    <col min="11271" max="11271" width="100" style="9" customWidth="1"/>
    <col min="11272" max="11272" width="12" style="9" customWidth="1"/>
    <col min="11273" max="11273" width="9.140625" style="9"/>
    <col min="11274" max="11274" width="11.7109375" style="9" bestFit="1" customWidth="1"/>
    <col min="11275" max="11275" width="12.7109375" style="9" bestFit="1" customWidth="1"/>
    <col min="11276" max="11520" width="9.140625" style="9"/>
    <col min="11521" max="11521" width="3" style="9" customWidth="1"/>
    <col min="11522" max="11522" width="7.85546875" style="9" customWidth="1"/>
    <col min="11523" max="11523" width="25" style="9" customWidth="1"/>
    <col min="11524" max="11524" width="16.85546875" style="9" customWidth="1"/>
    <col min="11525" max="11525" width="16.42578125" style="9" customWidth="1"/>
    <col min="11526" max="11526" width="11.7109375" style="9" customWidth="1"/>
    <col min="11527" max="11527" width="100" style="9" customWidth="1"/>
    <col min="11528" max="11528" width="12" style="9" customWidth="1"/>
    <col min="11529" max="11529" width="9.140625" style="9"/>
    <col min="11530" max="11530" width="11.7109375" style="9" bestFit="1" customWidth="1"/>
    <col min="11531" max="11531" width="12.7109375" style="9" bestFit="1" customWidth="1"/>
    <col min="11532" max="11776" width="9.140625" style="9"/>
    <col min="11777" max="11777" width="3" style="9" customWidth="1"/>
    <col min="11778" max="11778" width="7.85546875" style="9" customWidth="1"/>
    <col min="11779" max="11779" width="25" style="9" customWidth="1"/>
    <col min="11780" max="11780" width="16.85546875" style="9" customWidth="1"/>
    <col min="11781" max="11781" width="16.42578125" style="9" customWidth="1"/>
    <col min="11782" max="11782" width="11.7109375" style="9" customWidth="1"/>
    <col min="11783" max="11783" width="100" style="9" customWidth="1"/>
    <col min="11784" max="11784" width="12" style="9" customWidth="1"/>
    <col min="11785" max="11785" width="9.140625" style="9"/>
    <col min="11786" max="11786" width="11.7109375" style="9" bestFit="1" customWidth="1"/>
    <col min="11787" max="11787" width="12.7109375" style="9" bestFit="1" customWidth="1"/>
    <col min="11788" max="12032" width="9.140625" style="9"/>
    <col min="12033" max="12033" width="3" style="9" customWidth="1"/>
    <col min="12034" max="12034" width="7.85546875" style="9" customWidth="1"/>
    <col min="12035" max="12035" width="25" style="9" customWidth="1"/>
    <col min="12036" max="12036" width="16.85546875" style="9" customWidth="1"/>
    <col min="12037" max="12037" width="16.42578125" style="9" customWidth="1"/>
    <col min="12038" max="12038" width="11.7109375" style="9" customWidth="1"/>
    <col min="12039" max="12039" width="100" style="9" customWidth="1"/>
    <col min="12040" max="12040" width="12" style="9" customWidth="1"/>
    <col min="12041" max="12041" width="9.140625" style="9"/>
    <col min="12042" max="12042" width="11.7109375" style="9" bestFit="1" customWidth="1"/>
    <col min="12043" max="12043" width="12.7109375" style="9" bestFit="1" customWidth="1"/>
    <col min="12044" max="12288" width="9.140625" style="9"/>
    <col min="12289" max="12289" width="3" style="9" customWidth="1"/>
    <col min="12290" max="12290" width="7.85546875" style="9" customWidth="1"/>
    <col min="12291" max="12291" width="25" style="9" customWidth="1"/>
    <col min="12292" max="12292" width="16.85546875" style="9" customWidth="1"/>
    <col min="12293" max="12293" width="16.42578125" style="9" customWidth="1"/>
    <col min="12294" max="12294" width="11.7109375" style="9" customWidth="1"/>
    <col min="12295" max="12295" width="100" style="9" customWidth="1"/>
    <col min="12296" max="12296" width="12" style="9" customWidth="1"/>
    <col min="12297" max="12297" width="9.140625" style="9"/>
    <col min="12298" max="12298" width="11.7109375" style="9" bestFit="1" customWidth="1"/>
    <col min="12299" max="12299" width="12.7109375" style="9" bestFit="1" customWidth="1"/>
    <col min="12300" max="12544" width="9.140625" style="9"/>
    <col min="12545" max="12545" width="3" style="9" customWidth="1"/>
    <col min="12546" max="12546" width="7.85546875" style="9" customWidth="1"/>
    <col min="12547" max="12547" width="25" style="9" customWidth="1"/>
    <col min="12548" max="12548" width="16.85546875" style="9" customWidth="1"/>
    <col min="12549" max="12549" width="16.42578125" style="9" customWidth="1"/>
    <col min="12550" max="12550" width="11.7109375" style="9" customWidth="1"/>
    <col min="12551" max="12551" width="100" style="9" customWidth="1"/>
    <col min="12552" max="12552" width="12" style="9" customWidth="1"/>
    <col min="12553" max="12553" width="9.140625" style="9"/>
    <col min="12554" max="12554" width="11.7109375" style="9" bestFit="1" customWidth="1"/>
    <col min="12555" max="12555" width="12.7109375" style="9" bestFit="1" customWidth="1"/>
    <col min="12556" max="12800" width="9.140625" style="9"/>
    <col min="12801" max="12801" width="3" style="9" customWidth="1"/>
    <col min="12802" max="12802" width="7.85546875" style="9" customWidth="1"/>
    <col min="12803" max="12803" width="25" style="9" customWidth="1"/>
    <col min="12804" max="12804" width="16.85546875" style="9" customWidth="1"/>
    <col min="12805" max="12805" width="16.42578125" style="9" customWidth="1"/>
    <col min="12806" max="12806" width="11.7109375" style="9" customWidth="1"/>
    <col min="12807" max="12807" width="100" style="9" customWidth="1"/>
    <col min="12808" max="12808" width="12" style="9" customWidth="1"/>
    <col min="12809" max="12809" width="9.140625" style="9"/>
    <col min="12810" max="12810" width="11.7109375" style="9" bestFit="1" customWidth="1"/>
    <col min="12811" max="12811" width="12.7109375" style="9" bestFit="1" customWidth="1"/>
    <col min="12812" max="13056" width="9.140625" style="9"/>
    <col min="13057" max="13057" width="3" style="9" customWidth="1"/>
    <col min="13058" max="13058" width="7.85546875" style="9" customWidth="1"/>
    <col min="13059" max="13059" width="25" style="9" customWidth="1"/>
    <col min="13060" max="13060" width="16.85546875" style="9" customWidth="1"/>
    <col min="13061" max="13061" width="16.42578125" style="9" customWidth="1"/>
    <col min="13062" max="13062" width="11.7109375" style="9" customWidth="1"/>
    <col min="13063" max="13063" width="100" style="9" customWidth="1"/>
    <col min="13064" max="13064" width="12" style="9" customWidth="1"/>
    <col min="13065" max="13065" width="9.140625" style="9"/>
    <col min="13066" max="13066" width="11.7109375" style="9" bestFit="1" customWidth="1"/>
    <col min="13067" max="13067" width="12.7109375" style="9" bestFit="1" customWidth="1"/>
    <col min="13068" max="13312" width="9.140625" style="9"/>
    <col min="13313" max="13313" width="3" style="9" customWidth="1"/>
    <col min="13314" max="13314" width="7.85546875" style="9" customWidth="1"/>
    <col min="13315" max="13315" width="25" style="9" customWidth="1"/>
    <col min="13316" max="13316" width="16.85546875" style="9" customWidth="1"/>
    <col min="13317" max="13317" width="16.42578125" style="9" customWidth="1"/>
    <col min="13318" max="13318" width="11.7109375" style="9" customWidth="1"/>
    <col min="13319" max="13319" width="100" style="9" customWidth="1"/>
    <col min="13320" max="13320" width="12" style="9" customWidth="1"/>
    <col min="13321" max="13321" width="9.140625" style="9"/>
    <col min="13322" max="13322" width="11.7109375" style="9" bestFit="1" customWidth="1"/>
    <col min="13323" max="13323" width="12.7109375" style="9" bestFit="1" customWidth="1"/>
    <col min="13324" max="13568" width="9.140625" style="9"/>
    <col min="13569" max="13569" width="3" style="9" customWidth="1"/>
    <col min="13570" max="13570" width="7.85546875" style="9" customWidth="1"/>
    <col min="13571" max="13571" width="25" style="9" customWidth="1"/>
    <col min="13572" max="13572" width="16.85546875" style="9" customWidth="1"/>
    <col min="13573" max="13573" width="16.42578125" style="9" customWidth="1"/>
    <col min="13574" max="13574" width="11.7109375" style="9" customWidth="1"/>
    <col min="13575" max="13575" width="100" style="9" customWidth="1"/>
    <col min="13576" max="13576" width="12" style="9" customWidth="1"/>
    <col min="13577" max="13577" width="9.140625" style="9"/>
    <col min="13578" max="13578" width="11.7109375" style="9" bestFit="1" customWidth="1"/>
    <col min="13579" max="13579" width="12.7109375" style="9" bestFit="1" customWidth="1"/>
    <col min="13580" max="13824" width="9.140625" style="9"/>
    <col min="13825" max="13825" width="3" style="9" customWidth="1"/>
    <col min="13826" max="13826" width="7.85546875" style="9" customWidth="1"/>
    <col min="13827" max="13827" width="25" style="9" customWidth="1"/>
    <col min="13828" max="13828" width="16.85546875" style="9" customWidth="1"/>
    <col min="13829" max="13829" width="16.42578125" style="9" customWidth="1"/>
    <col min="13830" max="13830" width="11.7109375" style="9" customWidth="1"/>
    <col min="13831" max="13831" width="100" style="9" customWidth="1"/>
    <col min="13832" max="13832" width="12" style="9" customWidth="1"/>
    <col min="13833" max="13833" width="9.140625" style="9"/>
    <col min="13834" max="13834" width="11.7109375" style="9" bestFit="1" customWidth="1"/>
    <col min="13835" max="13835" width="12.7109375" style="9" bestFit="1" customWidth="1"/>
    <col min="13836" max="14080" width="9.140625" style="9"/>
    <col min="14081" max="14081" width="3" style="9" customWidth="1"/>
    <col min="14082" max="14082" width="7.85546875" style="9" customWidth="1"/>
    <col min="14083" max="14083" width="25" style="9" customWidth="1"/>
    <col min="14084" max="14084" width="16.85546875" style="9" customWidth="1"/>
    <col min="14085" max="14085" width="16.42578125" style="9" customWidth="1"/>
    <col min="14086" max="14086" width="11.7109375" style="9" customWidth="1"/>
    <col min="14087" max="14087" width="100" style="9" customWidth="1"/>
    <col min="14088" max="14088" width="12" style="9" customWidth="1"/>
    <col min="14089" max="14089" width="9.140625" style="9"/>
    <col min="14090" max="14090" width="11.7109375" style="9" bestFit="1" customWidth="1"/>
    <col min="14091" max="14091" width="12.7109375" style="9" bestFit="1" customWidth="1"/>
    <col min="14092" max="14336" width="9.140625" style="9"/>
    <col min="14337" max="14337" width="3" style="9" customWidth="1"/>
    <col min="14338" max="14338" width="7.85546875" style="9" customWidth="1"/>
    <col min="14339" max="14339" width="25" style="9" customWidth="1"/>
    <col min="14340" max="14340" width="16.85546875" style="9" customWidth="1"/>
    <col min="14341" max="14341" width="16.42578125" style="9" customWidth="1"/>
    <col min="14342" max="14342" width="11.7109375" style="9" customWidth="1"/>
    <col min="14343" max="14343" width="100" style="9" customWidth="1"/>
    <col min="14344" max="14344" width="12" style="9" customWidth="1"/>
    <col min="14345" max="14345" width="9.140625" style="9"/>
    <col min="14346" max="14346" width="11.7109375" style="9" bestFit="1" customWidth="1"/>
    <col min="14347" max="14347" width="12.7109375" style="9" bestFit="1" customWidth="1"/>
    <col min="14348" max="14592" width="9.140625" style="9"/>
    <col min="14593" max="14593" width="3" style="9" customWidth="1"/>
    <col min="14594" max="14594" width="7.85546875" style="9" customWidth="1"/>
    <col min="14595" max="14595" width="25" style="9" customWidth="1"/>
    <col min="14596" max="14596" width="16.85546875" style="9" customWidth="1"/>
    <col min="14597" max="14597" width="16.42578125" style="9" customWidth="1"/>
    <col min="14598" max="14598" width="11.7109375" style="9" customWidth="1"/>
    <col min="14599" max="14599" width="100" style="9" customWidth="1"/>
    <col min="14600" max="14600" width="12" style="9" customWidth="1"/>
    <col min="14601" max="14601" width="9.140625" style="9"/>
    <col min="14602" max="14602" width="11.7109375" style="9" bestFit="1" customWidth="1"/>
    <col min="14603" max="14603" width="12.7109375" style="9" bestFit="1" customWidth="1"/>
    <col min="14604" max="14848" width="9.140625" style="9"/>
    <col min="14849" max="14849" width="3" style="9" customWidth="1"/>
    <col min="14850" max="14850" width="7.85546875" style="9" customWidth="1"/>
    <col min="14851" max="14851" width="25" style="9" customWidth="1"/>
    <col min="14852" max="14852" width="16.85546875" style="9" customWidth="1"/>
    <col min="14853" max="14853" width="16.42578125" style="9" customWidth="1"/>
    <col min="14854" max="14854" width="11.7109375" style="9" customWidth="1"/>
    <col min="14855" max="14855" width="100" style="9" customWidth="1"/>
    <col min="14856" max="14856" width="12" style="9" customWidth="1"/>
    <col min="14857" max="14857" width="9.140625" style="9"/>
    <col min="14858" max="14858" width="11.7109375" style="9" bestFit="1" customWidth="1"/>
    <col min="14859" max="14859" width="12.7109375" style="9" bestFit="1" customWidth="1"/>
    <col min="14860" max="15104" width="9.140625" style="9"/>
    <col min="15105" max="15105" width="3" style="9" customWidth="1"/>
    <col min="15106" max="15106" width="7.85546875" style="9" customWidth="1"/>
    <col min="15107" max="15107" width="25" style="9" customWidth="1"/>
    <col min="15108" max="15108" width="16.85546875" style="9" customWidth="1"/>
    <col min="15109" max="15109" width="16.42578125" style="9" customWidth="1"/>
    <col min="15110" max="15110" width="11.7109375" style="9" customWidth="1"/>
    <col min="15111" max="15111" width="100" style="9" customWidth="1"/>
    <col min="15112" max="15112" width="12" style="9" customWidth="1"/>
    <col min="15113" max="15113" width="9.140625" style="9"/>
    <col min="15114" max="15114" width="11.7109375" style="9" bestFit="1" customWidth="1"/>
    <col min="15115" max="15115" width="12.7109375" style="9" bestFit="1" customWidth="1"/>
    <col min="15116" max="15360" width="9.140625" style="9"/>
    <col min="15361" max="15361" width="3" style="9" customWidth="1"/>
    <col min="15362" max="15362" width="7.85546875" style="9" customWidth="1"/>
    <col min="15363" max="15363" width="25" style="9" customWidth="1"/>
    <col min="15364" max="15364" width="16.85546875" style="9" customWidth="1"/>
    <col min="15365" max="15365" width="16.42578125" style="9" customWidth="1"/>
    <col min="15366" max="15366" width="11.7109375" style="9" customWidth="1"/>
    <col min="15367" max="15367" width="100" style="9" customWidth="1"/>
    <col min="15368" max="15368" width="12" style="9" customWidth="1"/>
    <col min="15369" max="15369" width="9.140625" style="9"/>
    <col min="15370" max="15370" width="11.7109375" style="9" bestFit="1" customWidth="1"/>
    <col min="15371" max="15371" width="12.7109375" style="9" bestFit="1" customWidth="1"/>
    <col min="15372" max="15616" width="9.140625" style="9"/>
    <col min="15617" max="15617" width="3" style="9" customWidth="1"/>
    <col min="15618" max="15618" width="7.85546875" style="9" customWidth="1"/>
    <col min="15619" max="15619" width="25" style="9" customWidth="1"/>
    <col min="15620" max="15620" width="16.85546875" style="9" customWidth="1"/>
    <col min="15621" max="15621" width="16.42578125" style="9" customWidth="1"/>
    <col min="15622" max="15622" width="11.7109375" style="9" customWidth="1"/>
    <col min="15623" max="15623" width="100" style="9" customWidth="1"/>
    <col min="15624" max="15624" width="12" style="9" customWidth="1"/>
    <col min="15625" max="15625" width="9.140625" style="9"/>
    <col min="15626" max="15626" width="11.7109375" style="9" bestFit="1" customWidth="1"/>
    <col min="15627" max="15627" width="12.7109375" style="9" bestFit="1" customWidth="1"/>
    <col min="15628" max="15872" width="9.140625" style="9"/>
    <col min="15873" max="15873" width="3" style="9" customWidth="1"/>
    <col min="15874" max="15874" width="7.85546875" style="9" customWidth="1"/>
    <col min="15875" max="15875" width="25" style="9" customWidth="1"/>
    <col min="15876" max="15876" width="16.85546875" style="9" customWidth="1"/>
    <col min="15877" max="15877" width="16.42578125" style="9" customWidth="1"/>
    <col min="15878" max="15878" width="11.7109375" style="9" customWidth="1"/>
    <col min="15879" max="15879" width="100" style="9" customWidth="1"/>
    <col min="15880" max="15880" width="12" style="9" customWidth="1"/>
    <col min="15881" max="15881" width="9.140625" style="9"/>
    <col min="15882" max="15882" width="11.7109375" style="9" bestFit="1" customWidth="1"/>
    <col min="15883" max="15883" width="12.7109375" style="9" bestFit="1" customWidth="1"/>
    <col min="15884" max="16128" width="9.140625" style="9"/>
    <col min="16129" max="16129" width="3" style="9" customWidth="1"/>
    <col min="16130" max="16130" width="7.85546875" style="9" customWidth="1"/>
    <col min="16131" max="16131" width="25" style="9" customWidth="1"/>
    <col min="16132" max="16132" width="16.85546875" style="9" customWidth="1"/>
    <col min="16133" max="16133" width="16.42578125" style="9" customWidth="1"/>
    <col min="16134" max="16134" width="11.7109375" style="9" customWidth="1"/>
    <col min="16135" max="16135" width="100" style="9" customWidth="1"/>
    <col min="16136" max="16136" width="12" style="9" customWidth="1"/>
    <col min="16137" max="16137" width="9.140625" style="9"/>
    <col min="16138" max="16138" width="11.7109375" style="9" bestFit="1" customWidth="1"/>
    <col min="16139" max="16139" width="12.7109375" style="9" bestFit="1" customWidth="1"/>
    <col min="16140" max="16384" width="9.140625" style="9"/>
  </cols>
  <sheetData>
    <row r="1" spans="1:14" ht="19.5" customHeight="1">
      <c r="L1" s="165" t="s">
        <v>95</v>
      </c>
      <c r="M1" s="165"/>
      <c r="N1" s="165"/>
    </row>
    <row r="2" spans="1:14" s="8" customFormat="1" ht="27" customHeight="1">
      <c r="A2" s="167" t="s">
        <v>111</v>
      </c>
      <c r="B2" s="167"/>
      <c r="C2" s="167"/>
      <c r="D2" s="167"/>
      <c r="E2" s="167"/>
      <c r="F2" s="167"/>
      <c r="G2" s="167"/>
      <c r="H2" s="167"/>
      <c r="I2" s="167"/>
      <c r="J2" s="167"/>
      <c r="K2" s="6"/>
      <c r="L2" s="6"/>
      <c r="M2" s="6"/>
      <c r="N2" s="7"/>
    </row>
    <row r="3" spans="1:14" s="8" customFormat="1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6"/>
      <c r="L3" s="6"/>
      <c r="M3" s="6"/>
      <c r="N3" s="7"/>
    </row>
    <row r="4" spans="1:14" s="34" customFormat="1" ht="23.25" customHeight="1">
      <c r="A4" s="168" t="s">
        <v>0</v>
      </c>
      <c r="B4" s="168" t="s">
        <v>1</v>
      </c>
      <c r="C4" s="172" t="s">
        <v>89</v>
      </c>
      <c r="D4" s="169" t="s">
        <v>45</v>
      </c>
      <c r="E4" s="169"/>
      <c r="F4" s="169"/>
      <c r="G4" s="153" t="s">
        <v>91</v>
      </c>
      <c r="H4" s="154"/>
      <c r="I4" s="154"/>
      <c r="J4" s="170"/>
      <c r="K4" s="153" t="s">
        <v>92</v>
      </c>
      <c r="L4" s="154"/>
      <c r="M4" s="154"/>
      <c r="N4" s="146" t="s">
        <v>93</v>
      </c>
    </row>
    <row r="5" spans="1:14" s="10" customFormat="1" ht="25.15" customHeight="1">
      <c r="A5" s="168"/>
      <c r="B5" s="168"/>
      <c r="C5" s="157"/>
      <c r="D5" s="168" t="s">
        <v>94</v>
      </c>
      <c r="E5" s="162" t="s">
        <v>90</v>
      </c>
      <c r="F5" s="168" t="s">
        <v>97</v>
      </c>
      <c r="G5" s="155" t="s">
        <v>122</v>
      </c>
      <c r="H5" s="157" t="s">
        <v>13</v>
      </c>
      <c r="I5" s="159" t="s">
        <v>3</v>
      </c>
      <c r="J5" s="160" t="s">
        <v>16</v>
      </c>
      <c r="K5" s="155" t="s">
        <v>123</v>
      </c>
      <c r="L5" s="157" t="s">
        <v>13</v>
      </c>
      <c r="M5" s="160" t="s">
        <v>3</v>
      </c>
      <c r="N5" s="157" t="s">
        <v>13</v>
      </c>
    </row>
    <row r="6" spans="1:14" s="10" customFormat="1" ht="21" customHeight="1">
      <c r="A6" s="168"/>
      <c r="B6" s="168"/>
      <c r="C6" s="157"/>
      <c r="D6" s="168"/>
      <c r="E6" s="163"/>
      <c r="F6" s="168"/>
      <c r="G6" s="155"/>
      <c r="H6" s="157"/>
      <c r="I6" s="160"/>
      <c r="J6" s="160"/>
      <c r="K6" s="155"/>
      <c r="L6" s="157"/>
      <c r="M6" s="160"/>
      <c r="N6" s="157"/>
    </row>
    <row r="7" spans="1:14" s="10" customFormat="1" ht="12" customHeight="1">
      <c r="A7" s="168"/>
      <c r="B7" s="168"/>
      <c r="C7" s="158"/>
      <c r="D7" s="168"/>
      <c r="E7" s="164"/>
      <c r="F7" s="168"/>
      <c r="G7" s="156"/>
      <c r="H7" s="158"/>
      <c r="I7" s="161"/>
      <c r="J7" s="161"/>
      <c r="K7" s="156"/>
      <c r="L7" s="158"/>
      <c r="M7" s="161"/>
      <c r="N7" s="158"/>
    </row>
    <row r="8" spans="1:14" s="10" customFormat="1" ht="18.75" customHeight="1">
      <c r="A8" s="5">
        <v>1</v>
      </c>
      <c r="B8" s="5">
        <v>2</v>
      </c>
      <c r="C8" s="5">
        <v>3</v>
      </c>
      <c r="D8" s="5">
        <v>4</v>
      </c>
      <c r="E8" s="12">
        <v>5</v>
      </c>
      <c r="F8" s="5"/>
      <c r="G8" s="11">
        <v>7</v>
      </c>
      <c r="H8" s="11">
        <v>8</v>
      </c>
      <c r="I8" s="13" t="s">
        <v>40</v>
      </c>
      <c r="J8" s="14">
        <v>10</v>
      </c>
      <c r="K8" s="11">
        <v>11</v>
      </c>
      <c r="L8" s="5">
        <v>12</v>
      </c>
      <c r="M8" s="14" t="s">
        <v>41</v>
      </c>
      <c r="N8" s="5">
        <v>14</v>
      </c>
    </row>
    <row r="9" spans="1:14" s="20" customFormat="1" ht="24" customHeight="1">
      <c r="A9" s="15">
        <v>211</v>
      </c>
      <c r="B9" s="16" t="s">
        <v>42</v>
      </c>
      <c r="C9" s="17">
        <f>C10+C11+C12+C13+C14+C15+C16+C17</f>
        <v>0</v>
      </c>
      <c r="D9" s="17">
        <f>D10+D11+D12+D13+D14+D15+D16+D17</f>
        <v>0</v>
      </c>
      <c r="E9" s="18">
        <f>E10+E11+E12+E13+E14+E17+E15+E16</f>
        <v>0</v>
      </c>
      <c r="F9" s="18"/>
      <c r="G9" s="18">
        <f>G10+G11+G12+G13+G14+G15+G16+G17</f>
        <v>0</v>
      </c>
      <c r="H9" s="18">
        <f>H10+H11+H12+H13+H14+H17+H15+H16</f>
        <v>0</v>
      </c>
      <c r="I9" s="19">
        <f>H9-G9</f>
        <v>0</v>
      </c>
      <c r="J9" s="4"/>
      <c r="K9" s="18">
        <f>K10+K11+K12+K13+K14+K15+K16+K17</f>
        <v>0</v>
      </c>
      <c r="L9" s="18">
        <f>L10+L11+L12+L13+L14+L17+L15+L16</f>
        <v>0</v>
      </c>
      <c r="M9" s="19">
        <f>L9-K9</f>
        <v>0</v>
      </c>
      <c r="N9" s="18">
        <f>N10+N11+N12+N13+N14+N17+N15+N16</f>
        <v>0</v>
      </c>
    </row>
    <row r="10" spans="1:14" s="26" customFormat="1" ht="18" customHeight="1">
      <c r="A10" s="21"/>
      <c r="B10" s="1" t="s">
        <v>5</v>
      </c>
      <c r="C10" s="23"/>
      <c r="D10" s="23"/>
      <c r="E10" s="24"/>
      <c r="F10" s="24"/>
      <c r="G10" s="24"/>
      <c r="H10" s="24"/>
      <c r="I10" s="25">
        <f t="shared" ref="I10:I13" si="0">H10-G10</f>
        <v>0</v>
      </c>
      <c r="J10" s="2"/>
      <c r="K10" s="24"/>
      <c r="L10" s="24"/>
      <c r="M10" s="25">
        <f t="shared" ref="M10:M16" si="1">L10-K10</f>
        <v>0</v>
      </c>
      <c r="N10" s="24"/>
    </row>
    <row r="11" spans="1:14" s="26" customFormat="1" ht="18" customHeight="1">
      <c r="A11" s="21"/>
      <c r="B11" s="1" t="s">
        <v>12</v>
      </c>
      <c r="C11" s="23"/>
      <c r="D11" s="23"/>
      <c r="E11" s="24"/>
      <c r="F11" s="24"/>
      <c r="G11" s="24"/>
      <c r="H11" s="24"/>
      <c r="I11" s="25">
        <f t="shared" si="0"/>
        <v>0</v>
      </c>
      <c r="J11" s="2"/>
      <c r="K11" s="24"/>
      <c r="L11" s="24"/>
      <c r="M11" s="25">
        <f t="shared" si="1"/>
        <v>0</v>
      </c>
      <c r="N11" s="24"/>
    </row>
    <row r="12" spans="1:14" s="26" customFormat="1" ht="18" customHeight="1">
      <c r="A12" s="21"/>
      <c r="B12" s="1" t="s">
        <v>7</v>
      </c>
      <c r="C12" s="23"/>
      <c r="D12" s="23"/>
      <c r="E12" s="24"/>
      <c r="F12" s="24"/>
      <c r="G12" s="24"/>
      <c r="H12" s="24"/>
      <c r="I12" s="25">
        <f t="shared" si="0"/>
        <v>0</v>
      </c>
      <c r="J12" s="2"/>
      <c r="K12" s="24"/>
      <c r="L12" s="24"/>
      <c r="M12" s="25">
        <f t="shared" si="1"/>
        <v>0</v>
      </c>
      <c r="N12" s="24"/>
    </row>
    <row r="13" spans="1:14" s="26" customFormat="1" ht="18" customHeight="1">
      <c r="A13" s="21"/>
      <c r="B13" s="1" t="s">
        <v>17</v>
      </c>
      <c r="C13" s="23"/>
      <c r="D13" s="23"/>
      <c r="E13" s="24"/>
      <c r="F13" s="24"/>
      <c r="G13" s="24"/>
      <c r="H13" s="24"/>
      <c r="I13" s="25">
        <f t="shared" si="0"/>
        <v>0</v>
      </c>
      <c r="J13" s="2"/>
      <c r="K13" s="24"/>
      <c r="L13" s="24"/>
      <c r="M13" s="25">
        <f t="shared" si="1"/>
        <v>0</v>
      </c>
      <c r="N13" s="24"/>
    </row>
    <row r="14" spans="1:14" s="26" customFormat="1" ht="18" customHeight="1">
      <c r="A14" s="21"/>
      <c r="B14" s="1" t="s">
        <v>8</v>
      </c>
      <c r="C14" s="23"/>
      <c r="D14" s="23"/>
      <c r="E14" s="24"/>
      <c r="F14" s="24"/>
      <c r="G14" s="24"/>
      <c r="H14" s="24"/>
      <c r="I14" s="25">
        <f>H14-G14</f>
        <v>0</v>
      </c>
      <c r="J14" s="2"/>
      <c r="K14" s="24"/>
      <c r="L14" s="24"/>
      <c r="M14" s="25">
        <f t="shared" si="1"/>
        <v>0</v>
      </c>
      <c r="N14" s="24"/>
    </row>
    <row r="15" spans="1:14" s="26" customFormat="1" ht="18" customHeight="1">
      <c r="A15" s="21"/>
      <c r="B15" s="1" t="s">
        <v>34</v>
      </c>
      <c r="C15" s="23"/>
      <c r="D15" s="23"/>
      <c r="E15" s="24"/>
      <c r="F15" s="24"/>
      <c r="G15" s="24"/>
      <c r="H15" s="24"/>
      <c r="I15" s="25">
        <f t="shared" ref="I15:I16" si="2">H15-G15</f>
        <v>0</v>
      </c>
      <c r="J15" s="2"/>
      <c r="K15" s="24"/>
      <c r="L15" s="24"/>
      <c r="M15" s="25">
        <f t="shared" si="1"/>
        <v>0</v>
      </c>
      <c r="N15" s="24"/>
    </row>
    <row r="16" spans="1:14" s="26" customFormat="1" ht="18" customHeight="1">
      <c r="A16" s="21"/>
      <c r="B16" s="1" t="s">
        <v>6</v>
      </c>
      <c r="C16" s="27"/>
      <c r="D16" s="27"/>
      <c r="E16" s="24"/>
      <c r="F16" s="24"/>
      <c r="G16" s="24"/>
      <c r="H16" s="24"/>
      <c r="I16" s="25">
        <f t="shared" si="2"/>
        <v>0</v>
      </c>
      <c r="J16" s="2"/>
      <c r="K16" s="24"/>
      <c r="L16" s="24"/>
      <c r="M16" s="25">
        <f t="shared" si="1"/>
        <v>0</v>
      </c>
      <c r="N16" s="24"/>
    </row>
    <row r="17" spans="1:14" s="26" customFormat="1" ht="31.5">
      <c r="A17" s="21"/>
      <c r="B17" s="1" t="s">
        <v>14</v>
      </c>
      <c r="C17" s="23"/>
      <c r="D17" s="23"/>
      <c r="E17" s="24"/>
      <c r="F17" s="24"/>
      <c r="G17" s="24"/>
      <c r="H17" s="24"/>
      <c r="I17" s="25">
        <f t="shared" ref="I17:I23" si="3">H17-G17</f>
        <v>0</v>
      </c>
      <c r="J17" s="2"/>
      <c r="K17" s="24"/>
      <c r="L17" s="24"/>
      <c r="M17" s="25"/>
      <c r="N17" s="24"/>
    </row>
    <row r="18" spans="1:14" s="26" customFormat="1" ht="23.25" customHeight="1">
      <c r="A18" s="21"/>
      <c r="B18" s="56" t="s">
        <v>19</v>
      </c>
      <c r="C18" s="23"/>
      <c r="D18" s="23"/>
      <c r="E18" s="24"/>
      <c r="F18" s="24"/>
      <c r="G18" s="24"/>
      <c r="H18" s="24"/>
      <c r="I18" s="25">
        <f t="shared" si="3"/>
        <v>0</v>
      </c>
      <c r="J18" s="2"/>
      <c r="K18" s="24"/>
      <c r="L18" s="24"/>
      <c r="M18" s="25">
        <f t="shared" ref="M18:M23" si="4">L18-K18</f>
        <v>0</v>
      </c>
      <c r="N18" s="24"/>
    </row>
    <row r="19" spans="1:14" s="26" customFormat="1" ht="17.25" customHeight="1">
      <c r="A19" s="21"/>
      <c r="B19" s="1" t="s">
        <v>18</v>
      </c>
      <c r="C19" s="23"/>
      <c r="D19" s="23"/>
      <c r="E19" s="24"/>
      <c r="F19" s="24"/>
      <c r="G19" s="24"/>
      <c r="H19" s="24"/>
      <c r="I19" s="25">
        <f t="shared" si="3"/>
        <v>0</v>
      </c>
      <c r="J19" s="2"/>
      <c r="K19" s="24"/>
      <c r="L19" s="24"/>
      <c r="M19" s="25">
        <f t="shared" si="4"/>
        <v>0</v>
      </c>
      <c r="N19" s="24"/>
    </row>
    <row r="20" spans="1:14" s="26" customFormat="1" ht="17.25" customHeight="1">
      <c r="A20" s="21"/>
      <c r="B20" s="1" t="s">
        <v>20</v>
      </c>
      <c r="C20" s="23"/>
      <c r="D20" s="23"/>
      <c r="E20" s="24"/>
      <c r="F20" s="24"/>
      <c r="G20" s="24"/>
      <c r="H20" s="24"/>
      <c r="I20" s="25">
        <f t="shared" si="3"/>
        <v>0</v>
      </c>
      <c r="J20" s="2"/>
      <c r="K20" s="24"/>
      <c r="L20" s="24"/>
      <c r="M20" s="25">
        <f t="shared" si="4"/>
        <v>0</v>
      </c>
      <c r="N20" s="24"/>
    </row>
    <row r="21" spans="1:14" s="26" customFormat="1" ht="17.25" customHeight="1">
      <c r="A21" s="21"/>
      <c r="B21" s="1" t="s">
        <v>21</v>
      </c>
      <c r="C21" s="23"/>
      <c r="D21" s="23"/>
      <c r="E21" s="24"/>
      <c r="F21" s="24"/>
      <c r="G21" s="24"/>
      <c r="H21" s="24"/>
      <c r="I21" s="25">
        <f t="shared" si="3"/>
        <v>0</v>
      </c>
      <c r="J21" s="2"/>
      <c r="K21" s="24"/>
      <c r="L21" s="24"/>
      <c r="M21" s="25">
        <f t="shared" si="4"/>
        <v>0</v>
      </c>
      <c r="N21" s="24"/>
    </row>
    <row r="22" spans="1:14" s="20" customFormat="1" ht="19.5" customHeight="1">
      <c r="A22" s="15">
        <v>212</v>
      </c>
      <c r="B22" s="28" t="s">
        <v>22</v>
      </c>
      <c r="C22" s="29">
        <f>SUM(C23:C24)</f>
        <v>0</v>
      </c>
      <c r="D22" s="29">
        <f>SUM(D23:D24)</f>
        <v>0</v>
      </c>
      <c r="E22" s="18">
        <f>SUM(E23:E24)</f>
        <v>0</v>
      </c>
      <c r="F22" s="18"/>
      <c r="G22" s="18">
        <f>SUM(G23:G24)</f>
        <v>0</v>
      </c>
      <c r="H22" s="18">
        <f>SUM(H23:H24)</f>
        <v>0</v>
      </c>
      <c r="I22" s="19">
        <f t="shared" si="3"/>
        <v>0</v>
      </c>
      <c r="J22" s="30"/>
      <c r="K22" s="18">
        <f>SUM(K23:K24)</f>
        <v>0</v>
      </c>
      <c r="L22" s="18">
        <f>SUM(L23:L24)</f>
        <v>0</v>
      </c>
      <c r="M22" s="19">
        <f t="shared" si="4"/>
        <v>0</v>
      </c>
      <c r="N22" s="18">
        <f>SUM(N23:N24)</f>
        <v>0</v>
      </c>
    </row>
    <row r="23" spans="1:14" s="32" customFormat="1" ht="19.5" customHeight="1">
      <c r="A23" s="21"/>
      <c r="B23" s="147"/>
      <c r="C23" s="31"/>
      <c r="D23" s="31"/>
      <c r="E23" s="24"/>
      <c r="F23" s="24"/>
      <c r="G23" s="24"/>
      <c r="H23" s="24"/>
      <c r="I23" s="25">
        <f t="shared" si="3"/>
        <v>0</v>
      </c>
      <c r="J23" s="2"/>
      <c r="K23" s="24"/>
      <c r="L23" s="24"/>
      <c r="M23" s="25">
        <f t="shared" si="4"/>
        <v>0</v>
      </c>
      <c r="N23" s="24"/>
    </row>
    <row r="24" spans="1:14" s="32" customFormat="1" ht="19.5" customHeight="1">
      <c r="A24" s="21"/>
      <c r="B24" s="147"/>
      <c r="C24" s="31"/>
      <c r="D24" s="31"/>
      <c r="E24" s="24"/>
      <c r="F24" s="24"/>
      <c r="G24" s="24"/>
      <c r="H24" s="24"/>
      <c r="I24" s="25">
        <f t="shared" ref="I24" si="5">H24-G24</f>
        <v>0</v>
      </c>
      <c r="J24" s="2"/>
      <c r="K24" s="24"/>
      <c r="L24" s="24"/>
      <c r="M24" s="25">
        <f t="shared" ref="M24" si="6">L24-K24</f>
        <v>0</v>
      </c>
      <c r="N24" s="24"/>
    </row>
    <row r="25" spans="1:14" s="34" customFormat="1" ht="24.75" customHeight="1">
      <c r="A25" s="15">
        <v>213</v>
      </c>
      <c r="B25" s="28" t="s">
        <v>23</v>
      </c>
      <c r="C25" s="29"/>
      <c r="D25" s="29"/>
      <c r="E25" s="18"/>
      <c r="F25" s="18"/>
      <c r="G25" s="18"/>
      <c r="H25" s="18"/>
      <c r="I25" s="19">
        <f>H25-G25</f>
        <v>0</v>
      </c>
      <c r="J25" s="30"/>
      <c r="K25" s="18"/>
      <c r="L25" s="18"/>
      <c r="M25" s="19">
        <f>L25-K25</f>
        <v>0</v>
      </c>
      <c r="N25" s="18"/>
    </row>
    <row r="26" spans="1:14" s="34" customFormat="1" ht="21.75" customHeight="1">
      <c r="A26" s="15">
        <v>214</v>
      </c>
      <c r="B26" s="28" t="s">
        <v>9</v>
      </c>
      <c r="C26" s="29"/>
      <c r="D26" s="29"/>
      <c r="E26" s="18"/>
      <c r="F26" s="18"/>
      <c r="G26" s="18"/>
      <c r="H26" s="18"/>
      <c r="I26" s="19">
        <f>H26-G26</f>
        <v>0</v>
      </c>
      <c r="J26" s="30"/>
      <c r="K26" s="18"/>
      <c r="L26" s="18"/>
      <c r="M26" s="19">
        <f>L26-K26</f>
        <v>0</v>
      </c>
      <c r="N26" s="18"/>
    </row>
    <row r="27" spans="1:14" s="32" customFormat="1">
      <c r="A27" s="21"/>
      <c r="B27" s="147" t="s">
        <v>24</v>
      </c>
      <c r="C27" s="31"/>
      <c r="D27" s="31"/>
      <c r="E27" s="24"/>
      <c r="F27" s="24"/>
      <c r="G27" s="24"/>
      <c r="H27" s="24"/>
      <c r="I27" s="25">
        <f>H27-G27</f>
        <v>0</v>
      </c>
      <c r="J27" s="2"/>
      <c r="K27" s="24"/>
      <c r="L27" s="24"/>
      <c r="M27" s="25">
        <f>L27-K27</f>
        <v>0</v>
      </c>
      <c r="N27" s="24"/>
    </row>
    <row r="28" spans="1:14" s="32" customFormat="1">
      <c r="A28" s="21"/>
      <c r="B28" s="147" t="s">
        <v>26</v>
      </c>
      <c r="C28" s="31"/>
      <c r="D28" s="31"/>
      <c r="E28" s="24"/>
      <c r="F28" s="24"/>
      <c r="G28" s="24"/>
      <c r="H28" s="24"/>
      <c r="I28" s="25"/>
      <c r="J28" s="2"/>
      <c r="K28" s="24"/>
      <c r="L28" s="24"/>
      <c r="M28" s="25"/>
      <c r="N28" s="24"/>
    </row>
    <row r="29" spans="1:14" s="32" customFormat="1">
      <c r="A29" s="21"/>
      <c r="B29" s="147" t="s">
        <v>25</v>
      </c>
      <c r="C29" s="31"/>
      <c r="D29" s="31"/>
      <c r="E29" s="24"/>
      <c r="F29" s="24"/>
      <c r="G29" s="24"/>
      <c r="H29" s="24"/>
      <c r="I29" s="25">
        <f t="shared" ref="I29:I30" si="7">H29-G29</f>
        <v>0</v>
      </c>
      <c r="J29" s="2"/>
      <c r="K29" s="24"/>
      <c r="L29" s="24"/>
      <c r="M29" s="25">
        <f t="shared" ref="M29:M30" si="8">L29-K29</f>
        <v>0</v>
      </c>
      <c r="N29" s="24"/>
    </row>
    <row r="30" spans="1:14" s="32" customFormat="1">
      <c r="A30" s="21"/>
      <c r="B30" s="147" t="s">
        <v>26</v>
      </c>
      <c r="C30" s="31"/>
      <c r="D30" s="31"/>
      <c r="E30" s="24"/>
      <c r="F30" s="24"/>
      <c r="G30" s="24"/>
      <c r="H30" s="24"/>
      <c r="I30" s="25">
        <f t="shared" si="7"/>
        <v>0</v>
      </c>
      <c r="J30" s="2"/>
      <c r="K30" s="24"/>
      <c r="L30" s="24"/>
      <c r="M30" s="25">
        <f t="shared" si="8"/>
        <v>0</v>
      </c>
      <c r="N30" s="24"/>
    </row>
    <row r="31" spans="1:14" s="20" customFormat="1" ht="21" customHeight="1">
      <c r="A31" s="15">
        <v>221</v>
      </c>
      <c r="B31" s="28" t="s">
        <v>27</v>
      </c>
      <c r="C31" s="29">
        <f>SUM(C32:C33)</f>
        <v>0</v>
      </c>
      <c r="D31" s="29">
        <f>SUM(D32:D33)</f>
        <v>0</v>
      </c>
      <c r="E31" s="18">
        <f>SUM(E32:E33)</f>
        <v>0</v>
      </c>
      <c r="F31" s="18"/>
      <c r="G31" s="18">
        <f>SUM(G32:G33)</f>
        <v>0</v>
      </c>
      <c r="H31" s="18">
        <f>SUM(H32:H33)</f>
        <v>0</v>
      </c>
      <c r="I31" s="19">
        <f>H31-G31</f>
        <v>0</v>
      </c>
      <c r="J31" s="30"/>
      <c r="K31" s="18">
        <f>SUM(K32:K33)</f>
        <v>0</v>
      </c>
      <c r="L31" s="18">
        <f>SUM(L32:L33)</f>
        <v>0</v>
      </c>
      <c r="M31" s="19">
        <f>L31-K31</f>
        <v>0</v>
      </c>
      <c r="N31" s="18">
        <f>SUM(N32:N33)</f>
        <v>0</v>
      </c>
    </row>
    <row r="32" spans="1:14" s="26" customFormat="1" ht="20.25" customHeight="1">
      <c r="A32" s="21"/>
      <c r="B32" s="22"/>
      <c r="C32" s="31"/>
      <c r="D32" s="31"/>
      <c r="E32" s="24"/>
      <c r="F32" s="24"/>
      <c r="G32" s="24"/>
      <c r="H32" s="24"/>
      <c r="I32" s="25">
        <f>H32-G32</f>
        <v>0</v>
      </c>
      <c r="J32" s="2"/>
      <c r="K32" s="24"/>
      <c r="L32" s="24"/>
      <c r="M32" s="25">
        <f>L32-K32</f>
        <v>0</v>
      </c>
      <c r="N32" s="24"/>
    </row>
    <row r="33" spans="1:14" s="26" customFormat="1" ht="20.25" customHeight="1">
      <c r="A33" s="21"/>
      <c r="B33" s="22"/>
      <c r="C33" s="31"/>
      <c r="D33" s="31"/>
      <c r="E33" s="24"/>
      <c r="F33" s="24"/>
      <c r="G33" s="24"/>
      <c r="H33" s="24"/>
      <c r="I33" s="25">
        <f t="shared" ref="I33" si="9">H33-G33</f>
        <v>0</v>
      </c>
      <c r="J33" s="2"/>
      <c r="K33" s="24"/>
      <c r="L33" s="24"/>
      <c r="M33" s="25">
        <f t="shared" ref="M33" si="10">L33-K33</f>
        <v>0</v>
      </c>
      <c r="N33" s="24"/>
    </row>
    <row r="34" spans="1:14" s="20" customFormat="1" ht="20.25" customHeight="1">
      <c r="A34" s="15">
        <v>223</v>
      </c>
      <c r="B34" s="35" t="s">
        <v>28</v>
      </c>
      <c r="C34" s="36">
        <f>SUM(C35:C38)</f>
        <v>0</v>
      </c>
      <c r="D34" s="36">
        <f>SUM(D35:D38)</f>
        <v>0</v>
      </c>
      <c r="E34" s="18">
        <f>SUM(E35:F38)</f>
        <v>0</v>
      </c>
      <c r="F34" s="18"/>
      <c r="G34" s="18">
        <f>SUM(G35:G38)</f>
        <v>0</v>
      </c>
      <c r="H34" s="18">
        <f>SUM(H35:H38)</f>
        <v>0</v>
      </c>
      <c r="I34" s="19">
        <f>H34-G34</f>
        <v>0</v>
      </c>
      <c r="J34" s="30"/>
      <c r="K34" s="18">
        <f>SUM(K35:K38)</f>
        <v>0</v>
      </c>
      <c r="L34" s="18">
        <f>SUM(L35:L38)</f>
        <v>0</v>
      </c>
      <c r="M34" s="19">
        <f>L34-K34</f>
        <v>0</v>
      </c>
      <c r="N34" s="18">
        <f>SUM(N35:N38)</f>
        <v>0</v>
      </c>
    </row>
    <row r="35" spans="1:14" s="26" customFormat="1" ht="18" customHeight="1">
      <c r="A35" s="21"/>
      <c r="B35" s="22"/>
      <c r="C35" s="31"/>
      <c r="D35" s="31"/>
      <c r="E35" s="24"/>
      <c r="F35" s="24"/>
      <c r="G35" s="24"/>
      <c r="H35" s="24"/>
      <c r="I35" s="25">
        <f>H35-G35</f>
        <v>0</v>
      </c>
      <c r="J35" s="3"/>
      <c r="K35" s="24"/>
      <c r="L35" s="24"/>
      <c r="M35" s="25">
        <f>L35-K35</f>
        <v>0</v>
      </c>
      <c r="N35" s="24"/>
    </row>
    <row r="36" spans="1:14" s="26" customFormat="1" ht="20.25" customHeight="1">
      <c r="A36" s="21"/>
      <c r="B36" s="22"/>
      <c r="C36" s="31"/>
      <c r="D36" s="31"/>
      <c r="E36" s="24"/>
      <c r="F36" s="24"/>
      <c r="G36" s="24"/>
      <c r="H36" s="24"/>
      <c r="I36" s="25">
        <f t="shared" ref="I36:I38" si="11">H36-G36</f>
        <v>0</v>
      </c>
      <c r="J36" s="3"/>
      <c r="K36" s="24"/>
      <c r="L36" s="24"/>
      <c r="M36" s="25">
        <f t="shared" ref="M36:M38" si="12">L36-K36</f>
        <v>0</v>
      </c>
      <c r="N36" s="24"/>
    </row>
    <row r="37" spans="1:14" s="26" customFormat="1" ht="18" customHeight="1">
      <c r="A37" s="21"/>
      <c r="B37" s="22"/>
      <c r="C37" s="31"/>
      <c r="D37" s="31"/>
      <c r="E37" s="24"/>
      <c r="F37" s="24"/>
      <c r="G37" s="24"/>
      <c r="H37" s="24"/>
      <c r="I37" s="25">
        <f t="shared" si="11"/>
        <v>0</v>
      </c>
      <c r="J37" s="3"/>
      <c r="K37" s="24"/>
      <c r="L37" s="24"/>
      <c r="M37" s="25">
        <f t="shared" si="12"/>
        <v>0</v>
      </c>
      <c r="N37" s="24"/>
    </row>
    <row r="38" spans="1:14" s="26" customFormat="1" ht="15.75" customHeight="1">
      <c r="A38" s="21"/>
      <c r="B38" s="22"/>
      <c r="C38" s="31"/>
      <c r="D38" s="31"/>
      <c r="E38" s="24"/>
      <c r="F38" s="24"/>
      <c r="G38" s="24"/>
      <c r="H38" s="24"/>
      <c r="I38" s="25">
        <f t="shared" si="11"/>
        <v>0</v>
      </c>
      <c r="J38" s="3"/>
      <c r="K38" s="24"/>
      <c r="L38" s="24"/>
      <c r="M38" s="25">
        <f t="shared" si="12"/>
        <v>0</v>
      </c>
      <c r="N38" s="24"/>
    </row>
    <row r="39" spans="1:14" s="20" customFormat="1" ht="19.5" customHeight="1">
      <c r="A39" s="15">
        <v>225</v>
      </c>
      <c r="B39" s="28" t="s">
        <v>29</v>
      </c>
      <c r="C39" s="29">
        <f>SUM(C40:C43)</f>
        <v>0</v>
      </c>
      <c r="D39" s="29">
        <f>SUM(D40:D43)</f>
        <v>0</v>
      </c>
      <c r="E39" s="18">
        <f>SUM(E40:E43)</f>
        <v>0</v>
      </c>
      <c r="F39" s="18"/>
      <c r="G39" s="18">
        <f>SUM(G40:G43)</f>
        <v>0</v>
      </c>
      <c r="H39" s="18">
        <f>SUM(H40:H43)</f>
        <v>0</v>
      </c>
      <c r="I39" s="19">
        <f>H39-G39</f>
        <v>0</v>
      </c>
      <c r="J39" s="38"/>
      <c r="K39" s="18">
        <f>SUM(K40:K43)</f>
        <v>0</v>
      </c>
      <c r="L39" s="18">
        <f>SUM(L40:L43)</f>
        <v>0</v>
      </c>
      <c r="M39" s="19">
        <f>L39-K39</f>
        <v>0</v>
      </c>
      <c r="N39" s="18">
        <f>SUM(N40:N43)</f>
        <v>0</v>
      </c>
    </row>
    <row r="40" spans="1:14" s="44" customFormat="1">
      <c r="A40" s="22"/>
      <c r="B40" s="39"/>
      <c r="C40" s="31"/>
      <c r="D40" s="31"/>
      <c r="E40" s="40"/>
      <c r="F40" s="41"/>
      <c r="G40" s="24"/>
      <c r="H40" s="40"/>
      <c r="I40" s="42">
        <f>H40-G40</f>
        <v>0</v>
      </c>
      <c r="J40" s="43"/>
      <c r="K40" s="24"/>
      <c r="L40" s="40"/>
      <c r="M40" s="42">
        <f>L40-K40</f>
        <v>0</v>
      </c>
      <c r="N40" s="40"/>
    </row>
    <row r="41" spans="1:14" s="44" customFormat="1">
      <c r="A41" s="22"/>
      <c r="B41" s="39"/>
      <c r="C41" s="31"/>
      <c r="D41" s="31"/>
      <c r="E41" s="40"/>
      <c r="F41" s="41"/>
      <c r="G41" s="24"/>
      <c r="H41" s="40"/>
      <c r="I41" s="42">
        <f t="shared" ref="I41:I43" si="13">H41-G41</f>
        <v>0</v>
      </c>
      <c r="J41" s="45"/>
      <c r="K41" s="24"/>
      <c r="L41" s="40"/>
      <c r="M41" s="42">
        <f t="shared" ref="M41:M43" si="14">L41-K41</f>
        <v>0</v>
      </c>
      <c r="N41" s="40"/>
    </row>
    <row r="42" spans="1:14" s="44" customFormat="1">
      <c r="A42" s="22"/>
      <c r="B42" s="39"/>
      <c r="C42" s="31"/>
      <c r="D42" s="31"/>
      <c r="E42" s="40"/>
      <c r="F42" s="41"/>
      <c r="G42" s="24"/>
      <c r="H42" s="40"/>
      <c r="I42" s="42">
        <f t="shared" si="13"/>
        <v>0</v>
      </c>
      <c r="J42" s="3"/>
      <c r="K42" s="24"/>
      <c r="L42" s="40"/>
      <c r="M42" s="42">
        <f t="shared" si="14"/>
        <v>0</v>
      </c>
      <c r="N42" s="40"/>
    </row>
    <row r="43" spans="1:14" s="44" customFormat="1">
      <c r="A43" s="22"/>
      <c r="B43" s="39"/>
      <c r="C43" s="31"/>
      <c r="D43" s="31"/>
      <c r="E43" s="40"/>
      <c r="F43" s="41"/>
      <c r="G43" s="24"/>
      <c r="H43" s="40"/>
      <c r="I43" s="46">
        <f t="shared" si="13"/>
        <v>0</v>
      </c>
      <c r="J43" s="3"/>
      <c r="K43" s="24"/>
      <c r="L43" s="40"/>
      <c r="M43" s="42">
        <f t="shared" si="14"/>
        <v>0</v>
      </c>
      <c r="N43" s="40"/>
    </row>
    <row r="44" spans="1:14" s="20" customFormat="1" ht="26.25" customHeight="1">
      <c r="A44" s="15">
        <v>226</v>
      </c>
      <c r="B44" s="35" t="s">
        <v>30</v>
      </c>
      <c r="C44" s="36">
        <f>SUM(C45:C47)</f>
        <v>0</v>
      </c>
      <c r="D44" s="36">
        <f>SUM(D45:D47)</f>
        <v>0</v>
      </c>
      <c r="E44" s="18">
        <f>SUM(E45:E47)</f>
        <v>0</v>
      </c>
      <c r="F44" s="18"/>
      <c r="G44" s="18">
        <f>SUM(G45:G47)</f>
        <v>0</v>
      </c>
      <c r="H44" s="18">
        <f>SUM(H45:H47)</f>
        <v>0</v>
      </c>
      <c r="I44" s="19">
        <f>H44-G44</f>
        <v>0</v>
      </c>
      <c r="J44" s="38"/>
      <c r="K44" s="18">
        <f>SUM(K45:K47)</f>
        <v>0</v>
      </c>
      <c r="L44" s="18">
        <f>SUM(L45:L47)</f>
        <v>0</v>
      </c>
      <c r="M44" s="19">
        <f>L44-K44</f>
        <v>0</v>
      </c>
      <c r="N44" s="18">
        <f>SUM(N45:N47)</f>
        <v>0</v>
      </c>
    </row>
    <row r="45" spans="1:14" s="44" customFormat="1">
      <c r="A45" s="22"/>
      <c r="B45" s="22"/>
      <c r="C45" s="31"/>
      <c r="D45" s="31"/>
      <c r="E45" s="24"/>
      <c r="F45" s="41"/>
      <c r="G45" s="24"/>
      <c r="H45" s="24"/>
      <c r="I45" s="42">
        <f>H45-G45</f>
        <v>0</v>
      </c>
      <c r="J45" s="3"/>
      <c r="K45" s="24"/>
      <c r="L45" s="24"/>
      <c r="M45" s="42">
        <f>L45-K45</f>
        <v>0</v>
      </c>
      <c r="N45" s="24"/>
    </row>
    <row r="46" spans="1:14" s="44" customFormat="1">
      <c r="A46" s="22"/>
      <c r="B46" s="39"/>
      <c r="C46" s="31"/>
      <c r="D46" s="31"/>
      <c r="E46" s="24"/>
      <c r="F46" s="41"/>
      <c r="G46" s="24"/>
      <c r="H46" s="24"/>
      <c r="I46" s="42">
        <f t="shared" ref="I46:I56" si="15">H46-G46</f>
        <v>0</v>
      </c>
      <c r="J46" s="3"/>
      <c r="K46" s="24"/>
      <c r="L46" s="24"/>
      <c r="M46" s="42">
        <f t="shared" ref="M46:M54" si="16">L46-K46</f>
        <v>0</v>
      </c>
      <c r="N46" s="24"/>
    </row>
    <row r="47" spans="1:14" s="44" customFormat="1">
      <c r="A47" s="22"/>
      <c r="B47" s="39"/>
      <c r="C47" s="31"/>
      <c r="D47" s="31"/>
      <c r="E47" s="24"/>
      <c r="F47" s="41"/>
      <c r="G47" s="24"/>
      <c r="H47" s="24"/>
      <c r="I47" s="23">
        <f t="shared" si="15"/>
        <v>0</v>
      </c>
      <c r="J47" s="37"/>
      <c r="K47" s="24"/>
      <c r="L47" s="24"/>
      <c r="M47" s="42">
        <f t="shared" si="16"/>
        <v>0</v>
      </c>
      <c r="N47" s="24"/>
    </row>
    <row r="48" spans="1:14" s="20" customFormat="1" ht="22.5" customHeight="1">
      <c r="A48" s="15">
        <v>227</v>
      </c>
      <c r="B48" s="35" t="s">
        <v>11</v>
      </c>
      <c r="C48" s="36"/>
      <c r="D48" s="36"/>
      <c r="E48" s="18"/>
      <c r="F48" s="18"/>
      <c r="G48" s="18"/>
      <c r="H48" s="18"/>
      <c r="I48" s="19">
        <f t="shared" si="15"/>
        <v>0</v>
      </c>
      <c r="J48" s="30"/>
      <c r="K48" s="18"/>
      <c r="L48" s="18"/>
      <c r="M48" s="19">
        <f t="shared" si="16"/>
        <v>0</v>
      </c>
      <c r="N48" s="18"/>
    </row>
    <row r="49" spans="1:14" s="20" customFormat="1" ht="23.25" customHeight="1">
      <c r="A49" s="15">
        <v>264</v>
      </c>
      <c r="B49" s="35" t="s">
        <v>15</v>
      </c>
      <c r="C49" s="36"/>
      <c r="D49" s="36"/>
      <c r="E49" s="18"/>
      <c r="F49" s="18"/>
      <c r="G49" s="18"/>
      <c r="H49" s="18"/>
      <c r="I49" s="19">
        <f t="shared" si="15"/>
        <v>0</v>
      </c>
      <c r="J49" s="30"/>
      <c r="K49" s="18"/>
      <c r="L49" s="18"/>
      <c r="M49" s="19">
        <f t="shared" si="16"/>
        <v>0</v>
      </c>
      <c r="N49" s="18"/>
    </row>
    <row r="50" spans="1:14" s="20" customFormat="1" ht="25.5" customHeight="1">
      <c r="A50" s="15">
        <v>266</v>
      </c>
      <c r="B50" s="35" t="s">
        <v>4</v>
      </c>
      <c r="C50" s="36"/>
      <c r="D50" s="36"/>
      <c r="E50" s="18"/>
      <c r="F50" s="18"/>
      <c r="G50" s="18"/>
      <c r="H50" s="18"/>
      <c r="I50" s="19">
        <f t="shared" si="15"/>
        <v>0</v>
      </c>
      <c r="J50" s="37"/>
      <c r="K50" s="18"/>
      <c r="L50" s="18"/>
      <c r="M50" s="19">
        <f t="shared" si="16"/>
        <v>0</v>
      </c>
      <c r="N50" s="18"/>
    </row>
    <row r="51" spans="1:14" s="20" customFormat="1" ht="27.75" customHeight="1">
      <c r="A51" s="15">
        <v>267</v>
      </c>
      <c r="B51" s="28" t="s">
        <v>115</v>
      </c>
      <c r="C51" s="29"/>
      <c r="D51" s="29"/>
      <c r="E51" s="18"/>
      <c r="F51" s="18"/>
      <c r="G51" s="18"/>
      <c r="H51" s="18"/>
      <c r="I51" s="19">
        <f t="shared" si="15"/>
        <v>0</v>
      </c>
      <c r="J51" s="30"/>
      <c r="K51" s="18"/>
      <c r="L51" s="18"/>
      <c r="M51" s="19">
        <f t="shared" si="16"/>
        <v>0</v>
      </c>
      <c r="N51" s="18"/>
    </row>
    <row r="52" spans="1:14" s="20" customFormat="1" ht="24" customHeight="1">
      <c r="A52" s="15">
        <v>290</v>
      </c>
      <c r="B52" s="35" t="s">
        <v>31</v>
      </c>
      <c r="C52" s="36">
        <f>SUM(C53:C54)</f>
        <v>0</v>
      </c>
      <c r="D52" s="36">
        <f>SUM(D53:D54)</f>
        <v>0</v>
      </c>
      <c r="E52" s="18">
        <f>SUM(E53:E54)</f>
        <v>0</v>
      </c>
      <c r="F52" s="18"/>
      <c r="G52" s="18">
        <f>SUM(G53:G54)</f>
        <v>0</v>
      </c>
      <c r="H52" s="18">
        <f>SUM(H53:H54)</f>
        <v>0</v>
      </c>
      <c r="I52" s="19">
        <f t="shared" si="15"/>
        <v>0</v>
      </c>
      <c r="J52" s="30"/>
      <c r="K52" s="18">
        <f>SUM(K53:K54)</f>
        <v>0</v>
      </c>
      <c r="L52" s="18">
        <f>SUM(L53:L54)</f>
        <v>0</v>
      </c>
      <c r="M52" s="19">
        <f t="shared" si="16"/>
        <v>0</v>
      </c>
      <c r="N52" s="18">
        <f>SUM(N53:N54)</f>
        <v>0</v>
      </c>
    </row>
    <row r="53" spans="1:14" s="44" customFormat="1" ht="19.5" customHeight="1">
      <c r="A53" s="22"/>
      <c r="B53" s="47"/>
      <c r="C53" s="31"/>
      <c r="D53" s="31"/>
      <c r="E53" s="24"/>
      <c r="F53" s="41"/>
      <c r="G53" s="24"/>
      <c r="H53" s="24"/>
      <c r="I53" s="42">
        <f t="shared" si="15"/>
        <v>0</v>
      </c>
      <c r="J53" s="3"/>
      <c r="K53" s="24"/>
      <c r="L53" s="24"/>
      <c r="M53" s="42">
        <f t="shared" si="16"/>
        <v>0</v>
      </c>
      <c r="N53" s="24"/>
    </row>
    <row r="54" spans="1:14" s="44" customFormat="1" ht="19.5" customHeight="1">
      <c r="A54" s="22"/>
      <c r="B54" s="47"/>
      <c r="C54" s="31"/>
      <c r="D54" s="31"/>
      <c r="E54" s="24"/>
      <c r="F54" s="41"/>
      <c r="G54" s="24"/>
      <c r="H54" s="24"/>
      <c r="I54" s="42">
        <f t="shared" si="15"/>
        <v>0</v>
      </c>
      <c r="J54" s="3"/>
      <c r="K54" s="24"/>
      <c r="L54" s="24"/>
      <c r="M54" s="42">
        <f t="shared" si="16"/>
        <v>0</v>
      </c>
      <c r="N54" s="24"/>
    </row>
    <row r="55" spans="1:14" s="20" customFormat="1" ht="26.25" customHeight="1">
      <c r="A55" s="48">
        <v>310</v>
      </c>
      <c r="B55" s="49" t="s">
        <v>32</v>
      </c>
      <c r="C55" s="50">
        <f>C56</f>
        <v>0</v>
      </c>
      <c r="D55" s="50">
        <f>D56</f>
        <v>0</v>
      </c>
      <c r="E55" s="19">
        <f>E56</f>
        <v>0</v>
      </c>
      <c r="F55" s="19"/>
      <c r="G55" s="18">
        <v>0</v>
      </c>
      <c r="H55" s="33">
        <f>H56</f>
        <v>0</v>
      </c>
      <c r="I55" s="19">
        <f>H55-G55</f>
        <v>0</v>
      </c>
      <c r="J55" s="30"/>
      <c r="K55" s="18">
        <v>0</v>
      </c>
      <c r="L55" s="33">
        <f>L56</f>
        <v>0</v>
      </c>
      <c r="M55" s="19">
        <f>L55-K55</f>
        <v>0</v>
      </c>
      <c r="N55" s="33">
        <f>N56</f>
        <v>0</v>
      </c>
    </row>
    <row r="56" spans="1:14" s="44" customFormat="1" ht="26.25" customHeight="1">
      <c r="A56" s="22"/>
      <c r="B56" s="47"/>
      <c r="C56" s="31"/>
      <c r="D56" s="31"/>
      <c r="E56" s="24"/>
      <c r="F56" s="41"/>
      <c r="G56" s="24"/>
      <c r="H56" s="24"/>
      <c r="I56" s="42">
        <f t="shared" si="15"/>
        <v>0</v>
      </c>
      <c r="J56" s="3"/>
      <c r="K56" s="24"/>
      <c r="L56" s="24"/>
      <c r="M56" s="42">
        <f>L56-K56</f>
        <v>0</v>
      </c>
      <c r="N56" s="24"/>
    </row>
    <row r="57" spans="1:14" s="20" customFormat="1" ht="26.25" customHeight="1">
      <c r="A57" s="15">
        <v>340</v>
      </c>
      <c r="B57" s="49" t="s">
        <v>33</v>
      </c>
      <c r="C57" s="50">
        <f>SUM(C58:C59)</f>
        <v>0</v>
      </c>
      <c r="D57" s="50">
        <f>SUM(D58:D59)</f>
        <v>0</v>
      </c>
      <c r="E57" s="18">
        <f>SUM(E58:E59)</f>
        <v>0</v>
      </c>
      <c r="F57" s="18"/>
      <c r="G57" s="18">
        <f>SUM(G58:G59)</f>
        <v>0</v>
      </c>
      <c r="H57" s="18">
        <f>SUM(H58:H59)</f>
        <v>0</v>
      </c>
      <c r="I57" s="19">
        <f>H57-G57</f>
        <v>0</v>
      </c>
      <c r="J57" s="30"/>
      <c r="K57" s="18">
        <f>SUM(K58:K59)</f>
        <v>0</v>
      </c>
      <c r="L57" s="18">
        <f>SUM(L58:L59)</f>
        <v>0</v>
      </c>
      <c r="M57" s="19">
        <f>L57-K57</f>
        <v>0</v>
      </c>
      <c r="N57" s="18">
        <f>SUM(N58:N59)</f>
        <v>0</v>
      </c>
    </row>
    <row r="58" spans="1:14" s="44" customFormat="1">
      <c r="A58" s="22"/>
      <c r="B58" s="39"/>
      <c r="C58" s="31"/>
      <c r="D58" s="31"/>
      <c r="E58" s="24"/>
      <c r="F58" s="41"/>
      <c r="G58" s="24"/>
      <c r="H58" s="24"/>
      <c r="I58" s="42">
        <f>H58-G58</f>
        <v>0</v>
      </c>
      <c r="J58" s="3"/>
      <c r="K58" s="24"/>
      <c r="L58" s="24"/>
      <c r="M58" s="42">
        <f>L58-K58</f>
        <v>0</v>
      </c>
      <c r="N58" s="24"/>
    </row>
    <row r="59" spans="1:14" s="44" customFormat="1">
      <c r="A59" s="22"/>
      <c r="B59" s="39"/>
      <c r="C59" s="31"/>
      <c r="D59" s="31"/>
      <c r="E59" s="24"/>
      <c r="F59" s="41"/>
      <c r="G59" s="24"/>
      <c r="H59" s="24"/>
      <c r="I59" s="42">
        <f t="shared" ref="I59" si="17">H59-G59</f>
        <v>0</v>
      </c>
      <c r="J59" s="3"/>
      <c r="K59" s="24"/>
      <c r="L59" s="24"/>
      <c r="M59" s="42">
        <f t="shared" ref="M59" si="18">L59-K59</f>
        <v>0</v>
      </c>
      <c r="N59" s="24"/>
    </row>
    <row r="60" spans="1:14" s="20" customFormat="1" ht="24.75" customHeight="1">
      <c r="A60" s="15">
        <v>353</v>
      </c>
      <c r="B60" s="35" t="s">
        <v>10</v>
      </c>
      <c r="C60" s="36"/>
      <c r="D60" s="36"/>
      <c r="E60" s="18">
        <v>0</v>
      </c>
      <c r="F60" s="18"/>
      <c r="G60" s="18"/>
      <c r="H60" s="18">
        <v>0</v>
      </c>
      <c r="I60" s="19">
        <f>H60-G60</f>
        <v>0</v>
      </c>
      <c r="J60" s="30"/>
      <c r="K60" s="18"/>
      <c r="L60" s="18">
        <v>0</v>
      </c>
      <c r="M60" s="19">
        <f>L60-K60</f>
        <v>0</v>
      </c>
      <c r="N60" s="18">
        <v>0</v>
      </c>
    </row>
    <row r="61" spans="1:14" s="34" customFormat="1" ht="24.75" customHeight="1">
      <c r="A61" s="148"/>
      <c r="B61" s="35" t="s">
        <v>2</v>
      </c>
      <c r="C61" s="18">
        <f>C9+C22+C25+C26+C31+C34+C39+C44+C49+C50+C51+C52+C55+C57+C60+C48</f>
        <v>0</v>
      </c>
      <c r="D61" s="18">
        <f>D9+D22+D25+D26+D31+D34+D39+D44+D49+D50+D51+D52+D55+D57+D60+D48</f>
        <v>0</v>
      </c>
      <c r="E61" s="18">
        <f>E9+E22+E25+E26+E31+E34+E39+E44+E49+E50+E51+E52+E55+E57+E60+E48</f>
        <v>0</v>
      </c>
      <c r="F61" s="18">
        <f>SUM(F9:F57)</f>
        <v>0</v>
      </c>
      <c r="G61" s="18">
        <f>G9+G22+G25+G26+G31+G34+G39+G44+G49+G50+G51+G52+G55+G57+G60+G48</f>
        <v>0</v>
      </c>
      <c r="H61" s="18">
        <f>H9+H22+H25+H26+H31+H34+H39+H44+H49+H50+H51+H52+H55+H57+H60+H48</f>
        <v>0</v>
      </c>
      <c r="I61" s="18">
        <f>H61-G61</f>
        <v>0</v>
      </c>
      <c r="J61" s="51"/>
      <c r="K61" s="18">
        <f>K9+K22+K25+K26+K31+K34+K39+K44+K49+K50+K51+K52+K55+K57+K60+K48</f>
        <v>0</v>
      </c>
      <c r="L61" s="18">
        <f>L9+L22+L25+L26+L31+L34+L39+L44+L49+L50+L51+L52+L55+L57+L60+L48</f>
        <v>0</v>
      </c>
      <c r="M61" s="18">
        <f>L61-K61</f>
        <v>0</v>
      </c>
      <c r="N61" s="18">
        <f>N9+N22+N25+N26+N31+N34+N39+N44+N49+N50+N51+N52+N55+N57+N60+N48</f>
        <v>0</v>
      </c>
    </row>
    <row r="62" spans="1:14" ht="22.5" customHeight="1">
      <c r="A62" s="171" t="s">
        <v>39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14" ht="21.75" customHeight="1">
      <c r="A63" s="166" t="s">
        <v>35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</row>
    <row r="64" spans="1:14" ht="38.25" customHeight="1">
      <c r="A64" s="166" t="s">
        <v>96</v>
      </c>
      <c r="B64" s="166"/>
    </row>
    <row r="66" spans="1:13" s="78" customFormat="1" ht="21.75" customHeight="1">
      <c r="A66" s="79"/>
      <c r="B66" s="82" t="s">
        <v>85</v>
      </c>
      <c r="C66" s="82"/>
      <c r="D66" s="81"/>
      <c r="E66" s="81"/>
      <c r="F66" s="81"/>
      <c r="G66" s="81"/>
      <c r="H66" s="81"/>
      <c r="M66" s="81"/>
    </row>
    <row r="67" spans="1:13" s="78" customFormat="1">
      <c r="A67" s="79"/>
      <c r="B67" s="83" t="s">
        <v>86</v>
      </c>
      <c r="C67" s="83"/>
      <c r="D67" s="81"/>
      <c r="E67" s="81"/>
      <c r="F67" s="81"/>
      <c r="G67" s="81"/>
      <c r="H67" s="81"/>
      <c r="M67" s="81"/>
    </row>
    <row r="68" spans="1:13" s="78" customFormat="1">
      <c r="A68" s="79"/>
      <c r="B68" s="84"/>
      <c r="C68" s="80"/>
      <c r="D68" s="81"/>
      <c r="E68" s="81"/>
      <c r="F68" s="81"/>
      <c r="G68" s="81"/>
      <c r="H68" s="81"/>
      <c r="M68" s="81"/>
    </row>
    <row r="69" spans="1:13" s="86" customFormat="1">
      <c r="A69" s="85"/>
      <c r="B69" s="82" t="s">
        <v>87</v>
      </c>
      <c r="C69" s="84"/>
      <c r="D69" s="81"/>
      <c r="E69" s="81"/>
      <c r="F69" s="81"/>
      <c r="G69" s="81"/>
      <c r="H69" s="81"/>
      <c r="M69" s="81"/>
    </row>
    <row r="70" spans="1:13" s="86" customFormat="1">
      <c r="A70" s="85"/>
      <c r="B70" s="83" t="s">
        <v>88</v>
      </c>
      <c r="C70" s="82"/>
      <c r="D70" s="87"/>
      <c r="E70" s="87"/>
      <c r="F70" s="87"/>
      <c r="G70" s="87"/>
      <c r="H70" s="87"/>
      <c r="M70" s="87"/>
    </row>
    <row r="71" spans="1:13" s="78" customFormat="1" ht="13.5" customHeight="1">
      <c r="A71" s="85"/>
      <c r="B71" s="77"/>
      <c r="C71" s="83"/>
      <c r="D71" s="88"/>
      <c r="E71" s="88"/>
      <c r="F71" s="88"/>
      <c r="G71" s="88"/>
      <c r="H71" s="88"/>
      <c r="M71" s="88"/>
    </row>
    <row r="72" spans="1:13" s="78" customFormat="1">
      <c r="A72" s="90" t="s">
        <v>46</v>
      </c>
      <c r="B72" s="77"/>
      <c r="C72" s="83"/>
      <c r="D72" s="88"/>
      <c r="E72" s="88"/>
      <c r="F72" s="88"/>
      <c r="G72" s="88"/>
      <c r="H72" s="88"/>
      <c r="M72" s="88"/>
    </row>
  </sheetData>
  <mergeCells count="22">
    <mergeCell ref="E5:E7"/>
    <mergeCell ref="L1:N1"/>
    <mergeCell ref="A64:B64"/>
    <mergeCell ref="A2:J2"/>
    <mergeCell ref="A4:A7"/>
    <mergeCell ref="B4:B7"/>
    <mergeCell ref="D4:F4"/>
    <mergeCell ref="G4:J4"/>
    <mergeCell ref="D5:D7"/>
    <mergeCell ref="F5:F7"/>
    <mergeCell ref="M5:M7"/>
    <mergeCell ref="N5:N7"/>
    <mergeCell ref="A62:N62"/>
    <mergeCell ref="A63:N63"/>
    <mergeCell ref="C4:C7"/>
    <mergeCell ref="L5:L7"/>
    <mergeCell ref="K4:M4"/>
    <mergeCell ref="G5:G7"/>
    <mergeCell ref="H5:H7"/>
    <mergeCell ref="I5:I7"/>
    <mergeCell ref="J5:J7"/>
    <mergeCell ref="K5:K7"/>
  </mergeCells>
  <pageMargins left="0.31496062992125984" right="0.11811023622047245" top="0.19685039370078741" bottom="0.15748031496062992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workbookViewId="0">
      <selection activeCell="I18" sqref="I18"/>
    </sheetView>
  </sheetViews>
  <sheetFormatPr defaultColWidth="9.140625" defaultRowHeight="15.75"/>
  <cols>
    <col min="1" max="1" width="6.5703125" style="10" customWidth="1"/>
    <col min="2" max="2" width="41.42578125" style="9" customWidth="1"/>
    <col min="3" max="3" width="18.7109375" style="9" customWidth="1"/>
    <col min="4" max="4" width="23.7109375" style="9" customWidth="1"/>
    <col min="5" max="5" width="21.7109375" style="9" customWidth="1"/>
    <col min="6" max="6" width="19.85546875" style="9" hidden="1" customWidth="1"/>
    <col min="7" max="7" width="23.28515625" style="9" customWidth="1"/>
    <col min="8" max="8" width="21.140625" style="53" customWidth="1"/>
    <col min="9" max="9" width="20.140625" style="9" customWidth="1"/>
    <col min="10" max="10" width="38.140625" style="9" customWidth="1"/>
    <col min="11" max="11" width="23" style="9" customWidth="1"/>
    <col min="12" max="12" width="21.5703125" style="53" customWidth="1"/>
    <col min="13" max="13" width="19" style="9" customWidth="1"/>
    <col min="14" max="14" width="21.7109375" style="53" customWidth="1"/>
    <col min="15" max="256" width="9.140625" style="9"/>
    <col min="257" max="257" width="3" style="9" customWidth="1"/>
    <col min="258" max="258" width="7.85546875" style="9" customWidth="1"/>
    <col min="259" max="259" width="25" style="9" customWidth="1"/>
    <col min="260" max="260" width="16.85546875" style="9" customWidth="1"/>
    <col min="261" max="261" width="16.42578125" style="9" customWidth="1"/>
    <col min="262" max="262" width="11.7109375" style="9" customWidth="1"/>
    <col min="263" max="263" width="100" style="9" customWidth="1"/>
    <col min="264" max="264" width="12" style="9" customWidth="1"/>
    <col min="265" max="265" width="9.140625" style="9"/>
    <col min="266" max="266" width="11.7109375" style="9" bestFit="1" customWidth="1"/>
    <col min="267" max="267" width="12.7109375" style="9" bestFit="1" customWidth="1"/>
    <col min="268" max="512" width="9.140625" style="9"/>
    <col min="513" max="513" width="3" style="9" customWidth="1"/>
    <col min="514" max="514" width="7.85546875" style="9" customWidth="1"/>
    <col min="515" max="515" width="25" style="9" customWidth="1"/>
    <col min="516" max="516" width="16.85546875" style="9" customWidth="1"/>
    <col min="517" max="517" width="16.42578125" style="9" customWidth="1"/>
    <col min="518" max="518" width="11.7109375" style="9" customWidth="1"/>
    <col min="519" max="519" width="100" style="9" customWidth="1"/>
    <col min="520" max="520" width="12" style="9" customWidth="1"/>
    <col min="521" max="521" width="9.140625" style="9"/>
    <col min="522" max="522" width="11.7109375" style="9" bestFit="1" customWidth="1"/>
    <col min="523" max="523" width="12.7109375" style="9" bestFit="1" customWidth="1"/>
    <col min="524" max="768" width="9.140625" style="9"/>
    <col min="769" max="769" width="3" style="9" customWidth="1"/>
    <col min="770" max="770" width="7.85546875" style="9" customWidth="1"/>
    <col min="771" max="771" width="25" style="9" customWidth="1"/>
    <col min="772" max="772" width="16.85546875" style="9" customWidth="1"/>
    <col min="773" max="773" width="16.42578125" style="9" customWidth="1"/>
    <col min="774" max="774" width="11.7109375" style="9" customWidth="1"/>
    <col min="775" max="775" width="100" style="9" customWidth="1"/>
    <col min="776" max="776" width="12" style="9" customWidth="1"/>
    <col min="777" max="777" width="9.140625" style="9"/>
    <col min="778" max="778" width="11.7109375" style="9" bestFit="1" customWidth="1"/>
    <col min="779" max="779" width="12.7109375" style="9" bestFit="1" customWidth="1"/>
    <col min="780" max="1024" width="9.140625" style="9"/>
    <col min="1025" max="1025" width="3" style="9" customWidth="1"/>
    <col min="1026" max="1026" width="7.85546875" style="9" customWidth="1"/>
    <col min="1027" max="1027" width="25" style="9" customWidth="1"/>
    <col min="1028" max="1028" width="16.85546875" style="9" customWidth="1"/>
    <col min="1029" max="1029" width="16.42578125" style="9" customWidth="1"/>
    <col min="1030" max="1030" width="11.7109375" style="9" customWidth="1"/>
    <col min="1031" max="1031" width="100" style="9" customWidth="1"/>
    <col min="1032" max="1032" width="12" style="9" customWidth="1"/>
    <col min="1033" max="1033" width="9.140625" style="9"/>
    <col min="1034" max="1034" width="11.7109375" style="9" bestFit="1" customWidth="1"/>
    <col min="1035" max="1035" width="12.7109375" style="9" bestFit="1" customWidth="1"/>
    <col min="1036" max="1280" width="9.140625" style="9"/>
    <col min="1281" max="1281" width="3" style="9" customWidth="1"/>
    <col min="1282" max="1282" width="7.85546875" style="9" customWidth="1"/>
    <col min="1283" max="1283" width="25" style="9" customWidth="1"/>
    <col min="1284" max="1284" width="16.85546875" style="9" customWidth="1"/>
    <col min="1285" max="1285" width="16.42578125" style="9" customWidth="1"/>
    <col min="1286" max="1286" width="11.7109375" style="9" customWidth="1"/>
    <col min="1287" max="1287" width="100" style="9" customWidth="1"/>
    <col min="1288" max="1288" width="12" style="9" customWidth="1"/>
    <col min="1289" max="1289" width="9.140625" style="9"/>
    <col min="1290" max="1290" width="11.7109375" style="9" bestFit="1" customWidth="1"/>
    <col min="1291" max="1291" width="12.7109375" style="9" bestFit="1" customWidth="1"/>
    <col min="1292" max="1536" width="9.140625" style="9"/>
    <col min="1537" max="1537" width="3" style="9" customWidth="1"/>
    <col min="1538" max="1538" width="7.85546875" style="9" customWidth="1"/>
    <col min="1539" max="1539" width="25" style="9" customWidth="1"/>
    <col min="1540" max="1540" width="16.85546875" style="9" customWidth="1"/>
    <col min="1541" max="1541" width="16.42578125" style="9" customWidth="1"/>
    <col min="1542" max="1542" width="11.7109375" style="9" customWidth="1"/>
    <col min="1543" max="1543" width="100" style="9" customWidth="1"/>
    <col min="1544" max="1544" width="12" style="9" customWidth="1"/>
    <col min="1545" max="1545" width="9.140625" style="9"/>
    <col min="1546" max="1546" width="11.7109375" style="9" bestFit="1" customWidth="1"/>
    <col min="1547" max="1547" width="12.7109375" style="9" bestFit="1" customWidth="1"/>
    <col min="1548" max="1792" width="9.140625" style="9"/>
    <col min="1793" max="1793" width="3" style="9" customWidth="1"/>
    <col min="1794" max="1794" width="7.85546875" style="9" customWidth="1"/>
    <col min="1795" max="1795" width="25" style="9" customWidth="1"/>
    <col min="1796" max="1796" width="16.85546875" style="9" customWidth="1"/>
    <col min="1797" max="1797" width="16.42578125" style="9" customWidth="1"/>
    <col min="1798" max="1798" width="11.7109375" style="9" customWidth="1"/>
    <col min="1799" max="1799" width="100" style="9" customWidth="1"/>
    <col min="1800" max="1800" width="12" style="9" customWidth="1"/>
    <col min="1801" max="1801" width="9.140625" style="9"/>
    <col min="1802" max="1802" width="11.7109375" style="9" bestFit="1" customWidth="1"/>
    <col min="1803" max="1803" width="12.7109375" style="9" bestFit="1" customWidth="1"/>
    <col min="1804" max="2048" width="9.140625" style="9"/>
    <col min="2049" max="2049" width="3" style="9" customWidth="1"/>
    <col min="2050" max="2050" width="7.85546875" style="9" customWidth="1"/>
    <col min="2051" max="2051" width="25" style="9" customWidth="1"/>
    <col min="2052" max="2052" width="16.85546875" style="9" customWidth="1"/>
    <col min="2053" max="2053" width="16.42578125" style="9" customWidth="1"/>
    <col min="2054" max="2054" width="11.7109375" style="9" customWidth="1"/>
    <col min="2055" max="2055" width="100" style="9" customWidth="1"/>
    <col min="2056" max="2056" width="12" style="9" customWidth="1"/>
    <col min="2057" max="2057" width="9.140625" style="9"/>
    <col min="2058" max="2058" width="11.7109375" style="9" bestFit="1" customWidth="1"/>
    <col min="2059" max="2059" width="12.7109375" style="9" bestFit="1" customWidth="1"/>
    <col min="2060" max="2304" width="9.140625" style="9"/>
    <col min="2305" max="2305" width="3" style="9" customWidth="1"/>
    <col min="2306" max="2306" width="7.85546875" style="9" customWidth="1"/>
    <col min="2307" max="2307" width="25" style="9" customWidth="1"/>
    <col min="2308" max="2308" width="16.85546875" style="9" customWidth="1"/>
    <col min="2309" max="2309" width="16.42578125" style="9" customWidth="1"/>
    <col min="2310" max="2310" width="11.7109375" style="9" customWidth="1"/>
    <col min="2311" max="2311" width="100" style="9" customWidth="1"/>
    <col min="2312" max="2312" width="12" style="9" customWidth="1"/>
    <col min="2313" max="2313" width="9.140625" style="9"/>
    <col min="2314" max="2314" width="11.7109375" style="9" bestFit="1" customWidth="1"/>
    <col min="2315" max="2315" width="12.7109375" style="9" bestFit="1" customWidth="1"/>
    <col min="2316" max="2560" width="9.140625" style="9"/>
    <col min="2561" max="2561" width="3" style="9" customWidth="1"/>
    <col min="2562" max="2562" width="7.85546875" style="9" customWidth="1"/>
    <col min="2563" max="2563" width="25" style="9" customWidth="1"/>
    <col min="2564" max="2564" width="16.85546875" style="9" customWidth="1"/>
    <col min="2565" max="2565" width="16.42578125" style="9" customWidth="1"/>
    <col min="2566" max="2566" width="11.7109375" style="9" customWidth="1"/>
    <col min="2567" max="2567" width="100" style="9" customWidth="1"/>
    <col min="2568" max="2568" width="12" style="9" customWidth="1"/>
    <col min="2569" max="2569" width="9.140625" style="9"/>
    <col min="2570" max="2570" width="11.7109375" style="9" bestFit="1" customWidth="1"/>
    <col min="2571" max="2571" width="12.7109375" style="9" bestFit="1" customWidth="1"/>
    <col min="2572" max="2816" width="9.140625" style="9"/>
    <col min="2817" max="2817" width="3" style="9" customWidth="1"/>
    <col min="2818" max="2818" width="7.85546875" style="9" customWidth="1"/>
    <col min="2819" max="2819" width="25" style="9" customWidth="1"/>
    <col min="2820" max="2820" width="16.85546875" style="9" customWidth="1"/>
    <col min="2821" max="2821" width="16.42578125" style="9" customWidth="1"/>
    <col min="2822" max="2822" width="11.7109375" style="9" customWidth="1"/>
    <col min="2823" max="2823" width="100" style="9" customWidth="1"/>
    <col min="2824" max="2824" width="12" style="9" customWidth="1"/>
    <col min="2825" max="2825" width="9.140625" style="9"/>
    <col min="2826" max="2826" width="11.7109375" style="9" bestFit="1" customWidth="1"/>
    <col min="2827" max="2827" width="12.7109375" style="9" bestFit="1" customWidth="1"/>
    <col min="2828" max="3072" width="9.140625" style="9"/>
    <col min="3073" max="3073" width="3" style="9" customWidth="1"/>
    <col min="3074" max="3074" width="7.85546875" style="9" customWidth="1"/>
    <col min="3075" max="3075" width="25" style="9" customWidth="1"/>
    <col min="3076" max="3076" width="16.85546875" style="9" customWidth="1"/>
    <col min="3077" max="3077" width="16.42578125" style="9" customWidth="1"/>
    <col min="3078" max="3078" width="11.7109375" style="9" customWidth="1"/>
    <col min="3079" max="3079" width="100" style="9" customWidth="1"/>
    <col min="3080" max="3080" width="12" style="9" customWidth="1"/>
    <col min="3081" max="3081" width="9.140625" style="9"/>
    <col min="3082" max="3082" width="11.7109375" style="9" bestFit="1" customWidth="1"/>
    <col min="3083" max="3083" width="12.7109375" style="9" bestFit="1" customWidth="1"/>
    <col min="3084" max="3328" width="9.140625" style="9"/>
    <col min="3329" max="3329" width="3" style="9" customWidth="1"/>
    <col min="3330" max="3330" width="7.85546875" style="9" customWidth="1"/>
    <col min="3331" max="3331" width="25" style="9" customWidth="1"/>
    <col min="3332" max="3332" width="16.85546875" style="9" customWidth="1"/>
    <col min="3333" max="3333" width="16.42578125" style="9" customWidth="1"/>
    <col min="3334" max="3334" width="11.7109375" style="9" customWidth="1"/>
    <col min="3335" max="3335" width="100" style="9" customWidth="1"/>
    <col min="3336" max="3336" width="12" style="9" customWidth="1"/>
    <col min="3337" max="3337" width="9.140625" style="9"/>
    <col min="3338" max="3338" width="11.7109375" style="9" bestFit="1" customWidth="1"/>
    <col min="3339" max="3339" width="12.7109375" style="9" bestFit="1" customWidth="1"/>
    <col min="3340" max="3584" width="9.140625" style="9"/>
    <col min="3585" max="3585" width="3" style="9" customWidth="1"/>
    <col min="3586" max="3586" width="7.85546875" style="9" customWidth="1"/>
    <col min="3587" max="3587" width="25" style="9" customWidth="1"/>
    <col min="3588" max="3588" width="16.85546875" style="9" customWidth="1"/>
    <col min="3589" max="3589" width="16.42578125" style="9" customWidth="1"/>
    <col min="3590" max="3590" width="11.7109375" style="9" customWidth="1"/>
    <col min="3591" max="3591" width="100" style="9" customWidth="1"/>
    <col min="3592" max="3592" width="12" style="9" customWidth="1"/>
    <col min="3593" max="3593" width="9.140625" style="9"/>
    <col min="3594" max="3594" width="11.7109375" style="9" bestFit="1" customWidth="1"/>
    <col min="3595" max="3595" width="12.7109375" style="9" bestFit="1" customWidth="1"/>
    <col min="3596" max="3840" width="9.140625" style="9"/>
    <col min="3841" max="3841" width="3" style="9" customWidth="1"/>
    <col min="3842" max="3842" width="7.85546875" style="9" customWidth="1"/>
    <col min="3843" max="3843" width="25" style="9" customWidth="1"/>
    <col min="3844" max="3844" width="16.85546875" style="9" customWidth="1"/>
    <col min="3845" max="3845" width="16.42578125" style="9" customWidth="1"/>
    <col min="3846" max="3846" width="11.7109375" style="9" customWidth="1"/>
    <col min="3847" max="3847" width="100" style="9" customWidth="1"/>
    <col min="3848" max="3848" width="12" style="9" customWidth="1"/>
    <col min="3849" max="3849" width="9.140625" style="9"/>
    <col min="3850" max="3850" width="11.7109375" style="9" bestFit="1" customWidth="1"/>
    <col min="3851" max="3851" width="12.7109375" style="9" bestFit="1" customWidth="1"/>
    <col min="3852" max="4096" width="9.140625" style="9"/>
    <col min="4097" max="4097" width="3" style="9" customWidth="1"/>
    <col min="4098" max="4098" width="7.85546875" style="9" customWidth="1"/>
    <col min="4099" max="4099" width="25" style="9" customWidth="1"/>
    <col min="4100" max="4100" width="16.85546875" style="9" customWidth="1"/>
    <col min="4101" max="4101" width="16.42578125" style="9" customWidth="1"/>
    <col min="4102" max="4102" width="11.7109375" style="9" customWidth="1"/>
    <col min="4103" max="4103" width="100" style="9" customWidth="1"/>
    <col min="4104" max="4104" width="12" style="9" customWidth="1"/>
    <col min="4105" max="4105" width="9.140625" style="9"/>
    <col min="4106" max="4106" width="11.7109375" style="9" bestFit="1" customWidth="1"/>
    <col min="4107" max="4107" width="12.7109375" style="9" bestFit="1" customWidth="1"/>
    <col min="4108" max="4352" width="9.140625" style="9"/>
    <col min="4353" max="4353" width="3" style="9" customWidth="1"/>
    <col min="4354" max="4354" width="7.85546875" style="9" customWidth="1"/>
    <col min="4355" max="4355" width="25" style="9" customWidth="1"/>
    <col min="4356" max="4356" width="16.85546875" style="9" customWidth="1"/>
    <col min="4357" max="4357" width="16.42578125" style="9" customWidth="1"/>
    <col min="4358" max="4358" width="11.7109375" style="9" customWidth="1"/>
    <col min="4359" max="4359" width="100" style="9" customWidth="1"/>
    <col min="4360" max="4360" width="12" style="9" customWidth="1"/>
    <col min="4361" max="4361" width="9.140625" style="9"/>
    <col min="4362" max="4362" width="11.7109375" style="9" bestFit="1" customWidth="1"/>
    <col min="4363" max="4363" width="12.7109375" style="9" bestFit="1" customWidth="1"/>
    <col min="4364" max="4608" width="9.140625" style="9"/>
    <col min="4609" max="4609" width="3" style="9" customWidth="1"/>
    <col min="4610" max="4610" width="7.85546875" style="9" customWidth="1"/>
    <col min="4611" max="4611" width="25" style="9" customWidth="1"/>
    <col min="4612" max="4612" width="16.85546875" style="9" customWidth="1"/>
    <col min="4613" max="4613" width="16.42578125" style="9" customWidth="1"/>
    <col min="4614" max="4614" width="11.7109375" style="9" customWidth="1"/>
    <col min="4615" max="4615" width="100" style="9" customWidth="1"/>
    <col min="4616" max="4616" width="12" style="9" customWidth="1"/>
    <col min="4617" max="4617" width="9.140625" style="9"/>
    <col min="4618" max="4618" width="11.7109375" style="9" bestFit="1" customWidth="1"/>
    <col min="4619" max="4619" width="12.7109375" style="9" bestFit="1" customWidth="1"/>
    <col min="4620" max="4864" width="9.140625" style="9"/>
    <col min="4865" max="4865" width="3" style="9" customWidth="1"/>
    <col min="4866" max="4866" width="7.85546875" style="9" customWidth="1"/>
    <col min="4867" max="4867" width="25" style="9" customWidth="1"/>
    <col min="4868" max="4868" width="16.85546875" style="9" customWidth="1"/>
    <col min="4869" max="4869" width="16.42578125" style="9" customWidth="1"/>
    <col min="4870" max="4870" width="11.7109375" style="9" customWidth="1"/>
    <col min="4871" max="4871" width="100" style="9" customWidth="1"/>
    <col min="4872" max="4872" width="12" style="9" customWidth="1"/>
    <col min="4873" max="4873" width="9.140625" style="9"/>
    <col min="4874" max="4874" width="11.7109375" style="9" bestFit="1" customWidth="1"/>
    <col min="4875" max="4875" width="12.7109375" style="9" bestFit="1" customWidth="1"/>
    <col min="4876" max="5120" width="9.140625" style="9"/>
    <col min="5121" max="5121" width="3" style="9" customWidth="1"/>
    <col min="5122" max="5122" width="7.85546875" style="9" customWidth="1"/>
    <col min="5123" max="5123" width="25" style="9" customWidth="1"/>
    <col min="5124" max="5124" width="16.85546875" style="9" customWidth="1"/>
    <col min="5125" max="5125" width="16.42578125" style="9" customWidth="1"/>
    <col min="5126" max="5126" width="11.7109375" style="9" customWidth="1"/>
    <col min="5127" max="5127" width="100" style="9" customWidth="1"/>
    <col min="5128" max="5128" width="12" style="9" customWidth="1"/>
    <col min="5129" max="5129" width="9.140625" style="9"/>
    <col min="5130" max="5130" width="11.7109375" style="9" bestFit="1" customWidth="1"/>
    <col min="5131" max="5131" width="12.7109375" style="9" bestFit="1" customWidth="1"/>
    <col min="5132" max="5376" width="9.140625" style="9"/>
    <col min="5377" max="5377" width="3" style="9" customWidth="1"/>
    <col min="5378" max="5378" width="7.85546875" style="9" customWidth="1"/>
    <col min="5379" max="5379" width="25" style="9" customWidth="1"/>
    <col min="5380" max="5380" width="16.85546875" style="9" customWidth="1"/>
    <col min="5381" max="5381" width="16.42578125" style="9" customWidth="1"/>
    <col min="5382" max="5382" width="11.7109375" style="9" customWidth="1"/>
    <col min="5383" max="5383" width="100" style="9" customWidth="1"/>
    <col min="5384" max="5384" width="12" style="9" customWidth="1"/>
    <col min="5385" max="5385" width="9.140625" style="9"/>
    <col min="5386" max="5386" width="11.7109375" style="9" bestFit="1" customWidth="1"/>
    <col min="5387" max="5387" width="12.7109375" style="9" bestFit="1" customWidth="1"/>
    <col min="5388" max="5632" width="9.140625" style="9"/>
    <col min="5633" max="5633" width="3" style="9" customWidth="1"/>
    <col min="5634" max="5634" width="7.85546875" style="9" customWidth="1"/>
    <col min="5635" max="5635" width="25" style="9" customWidth="1"/>
    <col min="5636" max="5636" width="16.85546875" style="9" customWidth="1"/>
    <col min="5637" max="5637" width="16.42578125" style="9" customWidth="1"/>
    <col min="5638" max="5638" width="11.7109375" style="9" customWidth="1"/>
    <col min="5639" max="5639" width="100" style="9" customWidth="1"/>
    <col min="5640" max="5640" width="12" style="9" customWidth="1"/>
    <col min="5641" max="5641" width="9.140625" style="9"/>
    <col min="5642" max="5642" width="11.7109375" style="9" bestFit="1" customWidth="1"/>
    <col min="5643" max="5643" width="12.7109375" style="9" bestFit="1" customWidth="1"/>
    <col min="5644" max="5888" width="9.140625" style="9"/>
    <col min="5889" max="5889" width="3" style="9" customWidth="1"/>
    <col min="5890" max="5890" width="7.85546875" style="9" customWidth="1"/>
    <col min="5891" max="5891" width="25" style="9" customWidth="1"/>
    <col min="5892" max="5892" width="16.85546875" style="9" customWidth="1"/>
    <col min="5893" max="5893" width="16.42578125" style="9" customWidth="1"/>
    <col min="5894" max="5894" width="11.7109375" style="9" customWidth="1"/>
    <col min="5895" max="5895" width="100" style="9" customWidth="1"/>
    <col min="5896" max="5896" width="12" style="9" customWidth="1"/>
    <col min="5897" max="5897" width="9.140625" style="9"/>
    <col min="5898" max="5898" width="11.7109375" style="9" bestFit="1" customWidth="1"/>
    <col min="5899" max="5899" width="12.7109375" style="9" bestFit="1" customWidth="1"/>
    <col min="5900" max="6144" width="9.140625" style="9"/>
    <col min="6145" max="6145" width="3" style="9" customWidth="1"/>
    <col min="6146" max="6146" width="7.85546875" style="9" customWidth="1"/>
    <col min="6147" max="6147" width="25" style="9" customWidth="1"/>
    <col min="6148" max="6148" width="16.85546875" style="9" customWidth="1"/>
    <col min="6149" max="6149" width="16.42578125" style="9" customWidth="1"/>
    <col min="6150" max="6150" width="11.7109375" style="9" customWidth="1"/>
    <col min="6151" max="6151" width="100" style="9" customWidth="1"/>
    <col min="6152" max="6152" width="12" style="9" customWidth="1"/>
    <col min="6153" max="6153" width="9.140625" style="9"/>
    <col min="6154" max="6154" width="11.7109375" style="9" bestFit="1" customWidth="1"/>
    <col min="6155" max="6155" width="12.7109375" style="9" bestFit="1" customWidth="1"/>
    <col min="6156" max="6400" width="9.140625" style="9"/>
    <col min="6401" max="6401" width="3" style="9" customWidth="1"/>
    <col min="6402" max="6402" width="7.85546875" style="9" customWidth="1"/>
    <col min="6403" max="6403" width="25" style="9" customWidth="1"/>
    <col min="6404" max="6404" width="16.85546875" style="9" customWidth="1"/>
    <col min="6405" max="6405" width="16.42578125" style="9" customWidth="1"/>
    <col min="6406" max="6406" width="11.7109375" style="9" customWidth="1"/>
    <col min="6407" max="6407" width="100" style="9" customWidth="1"/>
    <col min="6408" max="6408" width="12" style="9" customWidth="1"/>
    <col min="6409" max="6409" width="9.140625" style="9"/>
    <col min="6410" max="6410" width="11.7109375" style="9" bestFit="1" customWidth="1"/>
    <col min="6411" max="6411" width="12.7109375" style="9" bestFit="1" customWidth="1"/>
    <col min="6412" max="6656" width="9.140625" style="9"/>
    <col min="6657" max="6657" width="3" style="9" customWidth="1"/>
    <col min="6658" max="6658" width="7.85546875" style="9" customWidth="1"/>
    <col min="6659" max="6659" width="25" style="9" customWidth="1"/>
    <col min="6660" max="6660" width="16.85546875" style="9" customWidth="1"/>
    <col min="6661" max="6661" width="16.42578125" style="9" customWidth="1"/>
    <col min="6662" max="6662" width="11.7109375" style="9" customWidth="1"/>
    <col min="6663" max="6663" width="100" style="9" customWidth="1"/>
    <col min="6664" max="6664" width="12" style="9" customWidth="1"/>
    <col min="6665" max="6665" width="9.140625" style="9"/>
    <col min="6666" max="6666" width="11.7109375" style="9" bestFit="1" customWidth="1"/>
    <col min="6667" max="6667" width="12.7109375" style="9" bestFit="1" customWidth="1"/>
    <col min="6668" max="6912" width="9.140625" style="9"/>
    <col min="6913" max="6913" width="3" style="9" customWidth="1"/>
    <col min="6914" max="6914" width="7.85546875" style="9" customWidth="1"/>
    <col min="6915" max="6915" width="25" style="9" customWidth="1"/>
    <col min="6916" max="6916" width="16.85546875" style="9" customWidth="1"/>
    <col min="6917" max="6917" width="16.42578125" style="9" customWidth="1"/>
    <col min="6918" max="6918" width="11.7109375" style="9" customWidth="1"/>
    <col min="6919" max="6919" width="100" style="9" customWidth="1"/>
    <col min="6920" max="6920" width="12" style="9" customWidth="1"/>
    <col min="6921" max="6921" width="9.140625" style="9"/>
    <col min="6922" max="6922" width="11.7109375" style="9" bestFit="1" customWidth="1"/>
    <col min="6923" max="6923" width="12.7109375" style="9" bestFit="1" customWidth="1"/>
    <col min="6924" max="7168" width="9.140625" style="9"/>
    <col min="7169" max="7169" width="3" style="9" customWidth="1"/>
    <col min="7170" max="7170" width="7.85546875" style="9" customWidth="1"/>
    <col min="7171" max="7171" width="25" style="9" customWidth="1"/>
    <col min="7172" max="7172" width="16.85546875" style="9" customWidth="1"/>
    <col min="7173" max="7173" width="16.42578125" style="9" customWidth="1"/>
    <col min="7174" max="7174" width="11.7109375" style="9" customWidth="1"/>
    <col min="7175" max="7175" width="100" style="9" customWidth="1"/>
    <col min="7176" max="7176" width="12" style="9" customWidth="1"/>
    <col min="7177" max="7177" width="9.140625" style="9"/>
    <col min="7178" max="7178" width="11.7109375" style="9" bestFit="1" customWidth="1"/>
    <col min="7179" max="7179" width="12.7109375" style="9" bestFit="1" customWidth="1"/>
    <col min="7180" max="7424" width="9.140625" style="9"/>
    <col min="7425" max="7425" width="3" style="9" customWidth="1"/>
    <col min="7426" max="7426" width="7.85546875" style="9" customWidth="1"/>
    <col min="7427" max="7427" width="25" style="9" customWidth="1"/>
    <col min="7428" max="7428" width="16.85546875" style="9" customWidth="1"/>
    <col min="7429" max="7429" width="16.42578125" style="9" customWidth="1"/>
    <col min="7430" max="7430" width="11.7109375" style="9" customWidth="1"/>
    <col min="7431" max="7431" width="100" style="9" customWidth="1"/>
    <col min="7432" max="7432" width="12" style="9" customWidth="1"/>
    <col min="7433" max="7433" width="9.140625" style="9"/>
    <col min="7434" max="7434" width="11.7109375" style="9" bestFit="1" customWidth="1"/>
    <col min="7435" max="7435" width="12.7109375" style="9" bestFit="1" customWidth="1"/>
    <col min="7436" max="7680" width="9.140625" style="9"/>
    <col min="7681" max="7681" width="3" style="9" customWidth="1"/>
    <col min="7682" max="7682" width="7.85546875" style="9" customWidth="1"/>
    <col min="7683" max="7683" width="25" style="9" customWidth="1"/>
    <col min="7684" max="7684" width="16.85546875" style="9" customWidth="1"/>
    <col min="7685" max="7685" width="16.42578125" style="9" customWidth="1"/>
    <col min="7686" max="7686" width="11.7109375" style="9" customWidth="1"/>
    <col min="7687" max="7687" width="100" style="9" customWidth="1"/>
    <col min="7688" max="7688" width="12" style="9" customWidth="1"/>
    <col min="7689" max="7689" width="9.140625" style="9"/>
    <col min="7690" max="7690" width="11.7109375" style="9" bestFit="1" customWidth="1"/>
    <col min="7691" max="7691" width="12.7109375" style="9" bestFit="1" customWidth="1"/>
    <col min="7692" max="7936" width="9.140625" style="9"/>
    <col min="7937" max="7937" width="3" style="9" customWidth="1"/>
    <col min="7938" max="7938" width="7.85546875" style="9" customWidth="1"/>
    <col min="7939" max="7939" width="25" style="9" customWidth="1"/>
    <col min="7940" max="7940" width="16.85546875" style="9" customWidth="1"/>
    <col min="7941" max="7941" width="16.42578125" style="9" customWidth="1"/>
    <col min="7942" max="7942" width="11.7109375" style="9" customWidth="1"/>
    <col min="7943" max="7943" width="100" style="9" customWidth="1"/>
    <col min="7944" max="7944" width="12" style="9" customWidth="1"/>
    <col min="7945" max="7945" width="9.140625" style="9"/>
    <col min="7946" max="7946" width="11.7109375" style="9" bestFit="1" customWidth="1"/>
    <col min="7947" max="7947" width="12.7109375" style="9" bestFit="1" customWidth="1"/>
    <col min="7948" max="8192" width="9.140625" style="9"/>
    <col min="8193" max="8193" width="3" style="9" customWidth="1"/>
    <col min="8194" max="8194" width="7.85546875" style="9" customWidth="1"/>
    <col min="8195" max="8195" width="25" style="9" customWidth="1"/>
    <col min="8196" max="8196" width="16.85546875" style="9" customWidth="1"/>
    <col min="8197" max="8197" width="16.42578125" style="9" customWidth="1"/>
    <col min="8198" max="8198" width="11.7109375" style="9" customWidth="1"/>
    <col min="8199" max="8199" width="100" style="9" customWidth="1"/>
    <col min="8200" max="8200" width="12" style="9" customWidth="1"/>
    <col min="8201" max="8201" width="9.140625" style="9"/>
    <col min="8202" max="8202" width="11.7109375" style="9" bestFit="1" customWidth="1"/>
    <col min="8203" max="8203" width="12.7109375" style="9" bestFit="1" customWidth="1"/>
    <col min="8204" max="8448" width="9.140625" style="9"/>
    <col min="8449" max="8449" width="3" style="9" customWidth="1"/>
    <col min="8450" max="8450" width="7.85546875" style="9" customWidth="1"/>
    <col min="8451" max="8451" width="25" style="9" customWidth="1"/>
    <col min="8452" max="8452" width="16.85546875" style="9" customWidth="1"/>
    <col min="8453" max="8453" width="16.42578125" style="9" customWidth="1"/>
    <col min="8454" max="8454" width="11.7109375" style="9" customWidth="1"/>
    <col min="8455" max="8455" width="100" style="9" customWidth="1"/>
    <col min="8456" max="8456" width="12" style="9" customWidth="1"/>
    <col min="8457" max="8457" width="9.140625" style="9"/>
    <col min="8458" max="8458" width="11.7109375" style="9" bestFit="1" customWidth="1"/>
    <col min="8459" max="8459" width="12.7109375" style="9" bestFit="1" customWidth="1"/>
    <col min="8460" max="8704" width="9.140625" style="9"/>
    <col min="8705" max="8705" width="3" style="9" customWidth="1"/>
    <col min="8706" max="8706" width="7.85546875" style="9" customWidth="1"/>
    <col min="8707" max="8707" width="25" style="9" customWidth="1"/>
    <col min="8708" max="8708" width="16.85546875" style="9" customWidth="1"/>
    <col min="8709" max="8709" width="16.42578125" style="9" customWidth="1"/>
    <col min="8710" max="8710" width="11.7109375" style="9" customWidth="1"/>
    <col min="8711" max="8711" width="100" style="9" customWidth="1"/>
    <col min="8712" max="8712" width="12" style="9" customWidth="1"/>
    <col min="8713" max="8713" width="9.140625" style="9"/>
    <col min="8714" max="8714" width="11.7109375" style="9" bestFit="1" customWidth="1"/>
    <col min="8715" max="8715" width="12.7109375" style="9" bestFit="1" customWidth="1"/>
    <col min="8716" max="8960" width="9.140625" style="9"/>
    <col min="8961" max="8961" width="3" style="9" customWidth="1"/>
    <col min="8962" max="8962" width="7.85546875" style="9" customWidth="1"/>
    <col min="8963" max="8963" width="25" style="9" customWidth="1"/>
    <col min="8964" max="8964" width="16.85546875" style="9" customWidth="1"/>
    <col min="8965" max="8965" width="16.42578125" style="9" customWidth="1"/>
    <col min="8966" max="8966" width="11.7109375" style="9" customWidth="1"/>
    <col min="8967" max="8967" width="100" style="9" customWidth="1"/>
    <col min="8968" max="8968" width="12" style="9" customWidth="1"/>
    <col min="8969" max="8969" width="9.140625" style="9"/>
    <col min="8970" max="8970" width="11.7109375" style="9" bestFit="1" customWidth="1"/>
    <col min="8971" max="8971" width="12.7109375" style="9" bestFit="1" customWidth="1"/>
    <col min="8972" max="9216" width="9.140625" style="9"/>
    <col min="9217" max="9217" width="3" style="9" customWidth="1"/>
    <col min="9218" max="9218" width="7.85546875" style="9" customWidth="1"/>
    <col min="9219" max="9219" width="25" style="9" customWidth="1"/>
    <col min="9220" max="9220" width="16.85546875" style="9" customWidth="1"/>
    <col min="9221" max="9221" width="16.42578125" style="9" customWidth="1"/>
    <col min="9222" max="9222" width="11.7109375" style="9" customWidth="1"/>
    <col min="9223" max="9223" width="100" style="9" customWidth="1"/>
    <col min="9224" max="9224" width="12" style="9" customWidth="1"/>
    <col min="9225" max="9225" width="9.140625" style="9"/>
    <col min="9226" max="9226" width="11.7109375" style="9" bestFit="1" customWidth="1"/>
    <col min="9227" max="9227" width="12.7109375" style="9" bestFit="1" customWidth="1"/>
    <col min="9228" max="9472" width="9.140625" style="9"/>
    <col min="9473" max="9473" width="3" style="9" customWidth="1"/>
    <col min="9474" max="9474" width="7.85546875" style="9" customWidth="1"/>
    <col min="9475" max="9475" width="25" style="9" customWidth="1"/>
    <col min="9476" max="9476" width="16.85546875" style="9" customWidth="1"/>
    <col min="9477" max="9477" width="16.42578125" style="9" customWidth="1"/>
    <col min="9478" max="9478" width="11.7109375" style="9" customWidth="1"/>
    <col min="9479" max="9479" width="100" style="9" customWidth="1"/>
    <col min="9480" max="9480" width="12" style="9" customWidth="1"/>
    <col min="9481" max="9481" width="9.140625" style="9"/>
    <col min="9482" max="9482" width="11.7109375" style="9" bestFit="1" customWidth="1"/>
    <col min="9483" max="9483" width="12.7109375" style="9" bestFit="1" customWidth="1"/>
    <col min="9484" max="9728" width="9.140625" style="9"/>
    <col min="9729" max="9729" width="3" style="9" customWidth="1"/>
    <col min="9730" max="9730" width="7.85546875" style="9" customWidth="1"/>
    <col min="9731" max="9731" width="25" style="9" customWidth="1"/>
    <col min="9732" max="9732" width="16.85546875" style="9" customWidth="1"/>
    <col min="9733" max="9733" width="16.42578125" style="9" customWidth="1"/>
    <col min="9734" max="9734" width="11.7109375" style="9" customWidth="1"/>
    <col min="9735" max="9735" width="100" style="9" customWidth="1"/>
    <col min="9736" max="9736" width="12" style="9" customWidth="1"/>
    <col min="9737" max="9737" width="9.140625" style="9"/>
    <col min="9738" max="9738" width="11.7109375" style="9" bestFit="1" customWidth="1"/>
    <col min="9739" max="9739" width="12.7109375" style="9" bestFit="1" customWidth="1"/>
    <col min="9740" max="9984" width="9.140625" style="9"/>
    <col min="9985" max="9985" width="3" style="9" customWidth="1"/>
    <col min="9986" max="9986" width="7.85546875" style="9" customWidth="1"/>
    <col min="9987" max="9987" width="25" style="9" customWidth="1"/>
    <col min="9988" max="9988" width="16.85546875" style="9" customWidth="1"/>
    <col min="9989" max="9989" width="16.42578125" style="9" customWidth="1"/>
    <col min="9990" max="9990" width="11.7109375" style="9" customWidth="1"/>
    <col min="9991" max="9991" width="100" style="9" customWidth="1"/>
    <col min="9992" max="9992" width="12" style="9" customWidth="1"/>
    <col min="9993" max="9993" width="9.140625" style="9"/>
    <col min="9994" max="9994" width="11.7109375" style="9" bestFit="1" customWidth="1"/>
    <col min="9995" max="9995" width="12.7109375" style="9" bestFit="1" customWidth="1"/>
    <col min="9996" max="10240" width="9.140625" style="9"/>
    <col min="10241" max="10241" width="3" style="9" customWidth="1"/>
    <col min="10242" max="10242" width="7.85546875" style="9" customWidth="1"/>
    <col min="10243" max="10243" width="25" style="9" customWidth="1"/>
    <col min="10244" max="10244" width="16.85546875" style="9" customWidth="1"/>
    <col min="10245" max="10245" width="16.42578125" style="9" customWidth="1"/>
    <col min="10246" max="10246" width="11.7109375" style="9" customWidth="1"/>
    <col min="10247" max="10247" width="100" style="9" customWidth="1"/>
    <col min="10248" max="10248" width="12" style="9" customWidth="1"/>
    <col min="10249" max="10249" width="9.140625" style="9"/>
    <col min="10250" max="10250" width="11.7109375" style="9" bestFit="1" customWidth="1"/>
    <col min="10251" max="10251" width="12.7109375" style="9" bestFit="1" customWidth="1"/>
    <col min="10252" max="10496" width="9.140625" style="9"/>
    <col min="10497" max="10497" width="3" style="9" customWidth="1"/>
    <col min="10498" max="10498" width="7.85546875" style="9" customWidth="1"/>
    <col min="10499" max="10499" width="25" style="9" customWidth="1"/>
    <col min="10500" max="10500" width="16.85546875" style="9" customWidth="1"/>
    <col min="10501" max="10501" width="16.42578125" style="9" customWidth="1"/>
    <col min="10502" max="10502" width="11.7109375" style="9" customWidth="1"/>
    <col min="10503" max="10503" width="100" style="9" customWidth="1"/>
    <col min="10504" max="10504" width="12" style="9" customWidth="1"/>
    <col min="10505" max="10505" width="9.140625" style="9"/>
    <col min="10506" max="10506" width="11.7109375" style="9" bestFit="1" customWidth="1"/>
    <col min="10507" max="10507" width="12.7109375" style="9" bestFit="1" customWidth="1"/>
    <col min="10508" max="10752" width="9.140625" style="9"/>
    <col min="10753" max="10753" width="3" style="9" customWidth="1"/>
    <col min="10754" max="10754" width="7.85546875" style="9" customWidth="1"/>
    <col min="10755" max="10755" width="25" style="9" customWidth="1"/>
    <col min="10756" max="10756" width="16.85546875" style="9" customWidth="1"/>
    <col min="10757" max="10757" width="16.42578125" style="9" customWidth="1"/>
    <col min="10758" max="10758" width="11.7109375" style="9" customWidth="1"/>
    <col min="10759" max="10759" width="100" style="9" customWidth="1"/>
    <col min="10760" max="10760" width="12" style="9" customWidth="1"/>
    <col min="10761" max="10761" width="9.140625" style="9"/>
    <col min="10762" max="10762" width="11.7109375" style="9" bestFit="1" customWidth="1"/>
    <col min="10763" max="10763" width="12.7109375" style="9" bestFit="1" customWidth="1"/>
    <col min="10764" max="11008" width="9.140625" style="9"/>
    <col min="11009" max="11009" width="3" style="9" customWidth="1"/>
    <col min="11010" max="11010" width="7.85546875" style="9" customWidth="1"/>
    <col min="11011" max="11011" width="25" style="9" customWidth="1"/>
    <col min="11012" max="11012" width="16.85546875" style="9" customWidth="1"/>
    <col min="11013" max="11013" width="16.42578125" style="9" customWidth="1"/>
    <col min="11014" max="11014" width="11.7109375" style="9" customWidth="1"/>
    <col min="11015" max="11015" width="100" style="9" customWidth="1"/>
    <col min="11016" max="11016" width="12" style="9" customWidth="1"/>
    <col min="11017" max="11017" width="9.140625" style="9"/>
    <col min="11018" max="11018" width="11.7109375" style="9" bestFit="1" customWidth="1"/>
    <col min="11019" max="11019" width="12.7109375" style="9" bestFit="1" customWidth="1"/>
    <col min="11020" max="11264" width="9.140625" style="9"/>
    <col min="11265" max="11265" width="3" style="9" customWidth="1"/>
    <col min="11266" max="11266" width="7.85546875" style="9" customWidth="1"/>
    <col min="11267" max="11267" width="25" style="9" customWidth="1"/>
    <col min="11268" max="11268" width="16.85546875" style="9" customWidth="1"/>
    <col min="11269" max="11269" width="16.42578125" style="9" customWidth="1"/>
    <col min="11270" max="11270" width="11.7109375" style="9" customWidth="1"/>
    <col min="11271" max="11271" width="100" style="9" customWidth="1"/>
    <col min="11272" max="11272" width="12" style="9" customWidth="1"/>
    <col min="11273" max="11273" width="9.140625" style="9"/>
    <col min="11274" max="11274" width="11.7109375" style="9" bestFit="1" customWidth="1"/>
    <col min="11275" max="11275" width="12.7109375" style="9" bestFit="1" customWidth="1"/>
    <col min="11276" max="11520" width="9.140625" style="9"/>
    <col min="11521" max="11521" width="3" style="9" customWidth="1"/>
    <col min="11522" max="11522" width="7.85546875" style="9" customWidth="1"/>
    <col min="11523" max="11523" width="25" style="9" customWidth="1"/>
    <col min="11524" max="11524" width="16.85546875" style="9" customWidth="1"/>
    <col min="11525" max="11525" width="16.42578125" style="9" customWidth="1"/>
    <col min="11526" max="11526" width="11.7109375" style="9" customWidth="1"/>
    <col min="11527" max="11527" width="100" style="9" customWidth="1"/>
    <col min="11528" max="11528" width="12" style="9" customWidth="1"/>
    <col min="11529" max="11529" width="9.140625" style="9"/>
    <col min="11530" max="11530" width="11.7109375" style="9" bestFit="1" customWidth="1"/>
    <col min="11531" max="11531" width="12.7109375" style="9" bestFit="1" customWidth="1"/>
    <col min="11532" max="11776" width="9.140625" style="9"/>
    <col min="11777" max="11777" width="3" style="9" customWidth="1"/>
    <col min="11778" max="11778" width="7.85546875" style="9" customWidth="1"/>
    <col min="11779" max="11779" width="25" style="9" customWidth="1"/>
    <col min="11780" max="11780" width="16.85546875" style="9" customWidth="1"/>
    <col min="11781" max="11781" width="16.42578125" style="9" customWidth="1"/>
    <col min="11782" max="11782" width="11.7109375" style="9" customWidth="1"/>
    <col min="11783" max="11783" width="100" style="9" customWidth="1"/>
    <col min="11784" max="11784" width="12" style="9" customWidth="1"/>
    <col min="11785" max="11785" width="9.140625" style="9"/>
    <col min="11786" max="11786" width="11.7109375" style="9" bestFit="1" customWidth="1"/>
    <col min="11787" max="11787" width="12.7109375" style="9" bestFit="1" customWidth="1"/>
    <col min="11788" max="12032" width="9.140625" style="9"/>
    <col min="12033" max="12033" width="3" style="9" customWidth="1"/>
    <col min="12034" max="12034" width="7.85546875" style="9" customWidth="1"/>
    <col min="12035" max="12035" width="25" style="9" customWidth="1"/>
    <col min="12036" max="12036" width="16.85546875" style="9" customWidth="1"/>
    <col min="12037" max="12037" width="16.42578125" style="9" customWidth="1"/>
    <col min="12038" max="12038" width="11.7109375" style="9" customWidth="1"/>
    <col min="12039" max="12039" width="100" style="9" customWidth="1"/>
    <col min="12040" max="12040" width="12" style="9" customWidth="1"/>
    <col min="12041" max="12041" width="9.140625" style="9"/>
    <col min="12042" max="12042" width="11.7109375" style="9" bestFit="1" customWidth="1"/>
    <col min="12043" max="12043" width="12.7109375" style="9" bestFit="1" customWidth="1"/>
    <col min="12044" max="12288" width="9.140625" style="9"/>
    <col min="12289" max="12289" width="3" style="9" customWidth="1"/>
    <col min="12290" max="12290" width="7.85546875" style="9" customWidth="1"/>
    <col min="12291" max="12291" width="25" style="9" customWidth="1"/>
    <col min="12292" max="12292" width="16.85546875" style="9" customWidth="1"/>
    <col min="12293" max="12293" width="16.42578125" style="9" customWidth="1"/>
    <col min="12294" max="12294" width="11.7109375" style="9" customWidth="1"/>
    <col min="12295" max="12295" width="100" style="9" customWidth="1"/>
    <col min="12296" max="12296" width="12" style="9" customWidth="1"/>
    <col min="12297" max="12297" width="9.140625" style="9"/>
    <col min="12298" max="12298" width="11.7109375" style="9" bestFit="1" customWidth="1"/>
    <col min="12299" max="12299" width="12.7109375" style="9" bestFit="1" customWidth="1"/>
    <col min="12300" max="12544" width="9.140625" style="9"/>
    <col min="12545" max="12545" width="3" style="9" customWidth="1"/>
    <col min="12546" max="12546" width="7.85546875" style="9" customWidth="1"/>
    <col min="12547" max="12547" width="25" style="9" customWidth="1"/>
    <col min="12548" max="12548" width="16.85546875" style="9" customWidth="1"/>
    <col min="12549" max="12549" width="16.42578125" style="9" customWidth="1"/>
    <col min="12550" max="12550" width="11.7109375" style="9" customWidth="1"/>
    <col min="12551" max="12551" width="100" style="9" customWidth="1"/>
    <col min="12552" max="12552" width="12" style="9" customWidth="1"/>
    <col min="12553" max="12553" width="9.140625" style="9"/>
    <col min="12554" max="12554" width="11.7109375" style="9" bestFit="1" customWidth="1"/>
    <col min="12555" max="12555" width="12.7109375" style="9" bestFit="1" customWidth="1"/>
    <col min="12556" max="12800" width="9.140625" style="9"/>
    <col min="12801" max="12801" width="3" style="9" customWidth="1"/>
    <col min="12802" max="12802" width="7.85546875" style="9" customWidth="1"/>
    <col min="12803" max="12803" width="25" style="9" customWidth="1"/>
    <col min="12804" max="12804" width="16.85546875" style="9" customWidth="1"/>
    <col min="12805" max="12805" width="16.42578125" style="9" customWidth="1"/>
    <col min="12806" max="12806" width="11.7109375" style="9" customWidth="1"/>
    <col min="12807" max="12807" width="100" style="9" customWidth="1"/>
    <col min="12808" max="12808" width="12" style="9" customWidth="1"/>
    <col min="12809" max="12809" width="9.140625" style="9"/>
    <col min="12810" max="12810" width="11.7109375" style="9" bestFit="1" customWidth="1"/>
    <col min="12811" max="12811" width="12.7109375" style="9" bestFit="1" customWidth="1"/>
    <col min="12812" max="13056" width="9.140625" style="9"/>
    <col min="13057" max="13057" width="3" style="9" customWidth="1"/>
    <col min="13058" max="13058" width="7.85546875" style="9" customWidth="1"/>
    <col min="13059" max="13059" width="25" style="9" customWidth="1"/>
    <col min="13060" max="13060" width="16.85546875" style="9" customWidth="1"/>
    <col min="13061" max="13061" width="16.42578125" style="9" customWidth="1"/>
    <col min="13062" max="13062" width="11.7109375" style="9" customWidth="1"/>
    <col min="13063" max="13063" width="100" style="9" customWidth="1"/>
    <col min="13064" max="13064" width="12" style="9" customWidth="1"/>
    <col min="13065" max="13065" width="9.140625" style="9"/>
    <col min="13066" max="13066" width="11.7109375" style="9" bestFit="1" customWidth="1"/>
    <col min="13067" max="13067" width="12.7109375" style="9" bestFit="1" customWidth="1"/>
    <col min="13068" max="13312" width="9.140625" style="9"/>
    <col min="13313" max="13313" width="3" style="9" customWidth="1"/>
    <col min="13314" max="13314" width="7.85546875" style="9" customWidth="1"/>
    <col min="13315" max="13315" width="25" style="9" customWidth="1"/>
    <col min="13316" max="13316" width="16.85546875" style="9" customWidth="1"/>
    <col min="13317" max="13317" width="16.42578125" style="9" customWidth="1"/>
    <col min="13318" max="13318" width="11.7109375" style="9" customWidth="1"/>
    <col min="13319" max="13319" width="100" style="9" customWidth="1"/>
    <col min="13320" max="13320" width="12" style="9" customWidth="1"/>
    <col min="13321" max="13321" width="9.140625" style="9"/>
    <col min="13322" max="13322" width="11.7109375" style="9" bestFit="1" customWidth="1"/>
    <col min="13323" max="13323" width="12.7109375" style="9" bestFit="1" customWidth="1"/>
    <col min="13324" max="13568" width="9.140625" style="9"/>
    <col min="13569" max="13569" width="3" style="9" customWidth="1"/>
    <col min="13570" max="13570" width="7.85546875" style="9" customWidth="1"/>
    <col min="13571" max="13571" width="25" style="9" customWidth="1"/>
    <col min="13572" max="13572" width="16.85546875" style="9" customWidth="1"/>
    <col min="13573" max="13573" width="16.42578125" style="9" customWidth="1"/>
    <col min="13574" max="13574" width="11.7109375" style="9" customWidth="1"/>
    <col min="13575" max="13575" width="100" style="9" customWidth="1"/>
    <col min="13576" max="13576" width="12" style="9" customWidth="1"/>
    <col min="13577" max="13577" width="9.140625" style="9"/>
    <col min="13578" max="13578" width="11.7109375" style="9" bestFit="1" customWidth="1"/>
    <col min="13579" max="13579" width="12.7109375" style="9" bestFit="1" customWidth="1"/>
    <col min="13580" max="13824" width="9.140625" style="9"/>
    <col min="13825" max="13825" width="3" style="9" customWidth="1"/>
    <col min="13826" max="13826" width="7.85546875" style="9" customWidth="1"/>
    <col min="13827" max="13827" width="25" style="9" customWidth="1"/>
    <col min="13828" max="13828" width="16.85546875" style="9" customWidth="1"/>
    <col min="13829" max="13829" width="16.42578125" style="9" customWidth="1"/>
    <col min="13830" max="13830" width="11.7109375" style="9" customWidth="1"/>
    <col min="13831" max="13831" width="100" style="9" customWidth="1"/>
    <col min="13832" max="13832" width="12" style="9" customWidth="1"/>
    <col min="13833" max="13833" width="9.140625" style="9"/>
    <col min="13834" max="13834" width="11.7109375" style="9" bestFit="1" customWidth="1"/>
    <col min="13835" max="13835" width="12.7109375" style="9" bestFit="1" customWidth="1"/>
    <col min="13836" max="14080" width="9.140625" style="9"/>
    <col min="14081" max="14081" width="3" style="9" customWidth="1"/>
    <col min="14082" max="14082" width="7.85546875" style="9" customWidth="1"/>
    <col min="14083" max="14083" width="25" style="9" customWidth="1"/>
    <col min="14084" max="14084" width="16.85546875" style="9" customWidth="1"/>
    <col min="14085" max="14085" width="16.42578125" style="9" customWidth="1"/>
    <col min="14086" max="14086" width="11.7109375" style="9" customWidth="1"/>
    <col min="14087" max="14087" width="100" style="9" customWidth="1"/>
    <col min="14088" max="14088" width="12" style="9" customWidth="1"/>
    <col min="14089" max="14089" width="9.140625" style="9"/>
    <col min="14090" max="14090" width="11.7109375" style="9" bestFit="1" customWidth="1"/>
    <col min="14091" max="14091" width="12.7109375" style="9" bestFit="1" customWidth="1"/>
    <col min="14092" max="14336" width="9.140625" style="9"/>
    <col min="14337" max="14337" width="3" style="9" customWidth="1"/>
    <col min="14338" max="14338" width="7.85546875" style="9" customWidth="1"/>
    <col min="14339" max="14339" width="25" style="9" customWidth="1"/>
    <col min="14340" max="14340" width="16.85546875" style="9" customWidth="1"/>
    <col min="14341" max="14341" width="16.42578125" style="9" customWidth="1"/>
    <col min="14342" max="14342" width="11.7109375" style="9" customWidth="1"/>
    <col min="14343" max="14343" width="100" style="9" customWidth="1"/>
    <col min="14344" max="14344" width="12" style="9" customWidth="1"/>
    <col min="14345" max="14345" width="9.140625" style="9"/>
    <col min="14346" max="14346" width="11.7109375" style="9" bestFit="1" customWidth="1"/>
    <col min="14347" max="14347" width="12.7109375" style="9" bestFit="1" customWidth="1"/>
    <col min="14348" max="14592" width="9.140625" style="9"/>
    <col min="14593" max="14593" width="3" style="9" customWidth="1"/>
    <col min="14594" max="14594" width="7.85546875" style="9" customWidth="1"/>
    <col min="14595" max="14595" width="25" style="9" customWidth="1"/>
    <col min="14596" max="14596" width="16.85546875" style="9" customWidth="1"/>
    <col min="14597" max="14597" width="16.42578125" style="9" customWidth="1"/>
    <col min="14598" max="14598" width="11.7109375" style="9" customWidth="1"/>
    <col min="14599" max="14599" width="100" style="9" customWidth="1"/>
    <col min="14600" max="14600" width="12" style="9" customWidth="1"/>
    <col min="14601" max="14601" width="9.140625" style="9"/>
    <col min="14602" max="14602" width="11.7109375" style="9" bestFit="1" customWidth="1"/>
    <col min="14603" max="14603" width="12.7109375" style="9" bestFit="1" customWidth="1"/>
    <col min="14604" max="14848" width="9.140625" style="9"/>
    <col min="14849" max="14849" width="3" style="9" customWidth="1"/>
    <col min="14850" max="14850" width="7.85546875" style="9" customWidth="1"/>
    <col min="14851" max="14851" width="25" style="9" customWidth="1"/>
    <col min="14852" max="14852" width="16.85546875" style="9" customWidth="1"/>
    <col min="14853" max="14853" width="16.42578125" style="9" customWidth="1"/>
    <col min="14854" max="14854" width="11.7109375" style="9" customWidth="1"/>
    <col min="14855" max="14855" width="100" style="9" customWidth="1"/>
    <col min="14856" max="14856" width="12" style="9" customWidth="1"/>
    <col min="14857" max="14857" width="9.140625" style="9"/>
    <col min="14858" max="14858" width="11.7109375" style="9" bestFit="1" customWidth="1"/>
    <col min="14859" max="14859" width="12.7109375" style="9" bestFit="1" customWidth="1"/>
    <col min="14860" max="15104" width="9.140625" style="9"/>
    <col min="15105" max="15105" width="3" style="9" customWidth="1"/>
    <col min="15106" max="15106" width="7.85546875" style="9" customWidth="1"/>
    <col min="15107" max="15107" width="25" style="9" customWidth="1"/>
    <col min="15108" max="15108" width="16.85546875" style="9" customWidth="1"/>
    <col min="15109" max="15109" width="16.42578125" style="9" customWidth="1"/>
    <col min="15110" max="15110" width="11.7109375" style="9" customWidth="1"/>
    <col min="15111" max="15111" width="100" style="9" customWidth="1"/>
    <col min="15112" max="15112" width="12" style="9" customWidth="1"/>
    <col min="15113" max="15113" width="9.140625" style="9"/>
    <col min="15114" max="15114" width="11.7109375" style="9" bestFit="1" customWidth="1"/>
    <col min="15115" max="15115" width="12.7109375" style="9" bestFit="1" customWidth="1"/>
    <col min="15116" max="15360" width="9.140625" style="9"/>
    <col min="15361" max="15361" width="3" style="9" customWidth="1"/>
    <col min="15362" max="15362" width="7.85546875" style="9" customWidth="1"/>
    <col min="15363" max="15363" width="25" style="9" customWidth="1"/>
    <col min="15364" max="15364" width="16.85546875" style="9" customWidth="1"/>
    <col min="15365" max="15365" width="16.42578125" style="9" customWidth="1"/>
    <col min="15366" max="15366" width="11.7109375" style="9" customWidth="1"/>
    <col min="15367" max="15367" width="100" style="9" customWidth="1"/>
    <col min="15368" max="15368" width="12" style="9" customWidth="1"/>
    <col min="15369" max="15369" width="9.140625" style="9"/>
    <col min="15370" max="15370" width="11.7109375" style="9" bestFit="1" customWidth="1"/>
    <col min="15371" max="15371" width="12.7109375" style="9" bestFit="1" customWidth="1"/>
    <col min="15372" max="15616" width="9.140625" style="9"/>
    <col min="15617" max="15617" width="3" style="9" customWidth="1"/>
    <col min="15618" max="15618" width="7.85546875" style="9" customWidth="1"/>
    <col min="15619" max="15619" width="25" style="9" customWidth="1"/>
    <col min="15620" max="15620" width="16.85546875" style="9" customWidth="1"/>
    <col min="15621" max="15621" width="16.42578125" style="9" customWidth="1"/>
    <col min="15622" max="15622" width="11.7109375" style="9" customWidth="1"/>
    <col min="15623" max="15623" width="100" style="9" customWidth="1"/>
    <col min="15624" max="15624" width="12" style="9" customWidth="1"/>
    <col min="15625" max="15625" width="9.140625" style="9"/>
    <col min="15626" max="15626" width="11.7109375" style="9" bestFit="1" customWidth="1"/>
    <col min="15627" max="15627" width="12.7109375" style="9" bestFit="1" customWidth="1"/>
    <col min="15628" max="15872" width="9.140625" style="9"/>
    <col min="15873" max="15873" width="3" style="9" customWidth="1"/>
    <col min="15874" max="15874" width="7.85546875" style="9" customWidth="1"/>
    <col min="15875" max="15875" width="25" style="9" customWidth="1"/>
    <col min="15876" max="15876" width="16.85546875" style="9" customWidth="1"/>
    <col min="15877" max="15877" width="16.42578125" style="9" customWidth="1"/>
    <col min="15878" max="15878" width="11.7109375" style="9" customWidth="1"/>
    <col min="15879" max="15879" width="100" style="9" customWidth="1"/>
    <col min="15880" max="15880" width="12" style="9" customWidth="1"/>
    <col min="15881" max="15881" width="9.140625" style="9"/>
    <col min="15882" max="15882" width="11.7109375" style="9" bestFit="1" customWidth="1"/>
    <col min="15883" max="15883" width="12.7109375" style="9" bestFit="1" customWidth="1"/>
    <col min="15884" max="16128" width="9.140625" style="9"/>
    <col min="16129" max="16129" width="3" style="9" customWidth="1"/>
    <col min="16130" max="16130" width="7.85546875" style="9" customWidth="1"/>
    <col min="16131" max="16131" width="25" style="9" customWidth="1"/>
    <col min="16132" max="16132" width="16.85546875" style="9" customWidth="1"/>
    <col min="16133" max="16133" width="16.42578125" style="9" customWidth="1"/>
    <col min="16134" max="16134" width="11.7109375" style="9" customWidth="1"/>
    <col min="16135" max="16135" width="100" style="9" customWidth="1"/>
    <col min="16136" max="16136" width="12" style="9" customWidth="1"/>
    <col min="16137" max="16137" width="9.140625" style="9"/>
    <col min="16138" max="16138" width="11.7109375" style="9" bestFit="1" customWidth="1"/>
    <col min="16139" max="16139" width="12.7109375" style="9" bestFit="1" customWidth="1"/>
    <col min="16140" max="16384" width="9.140625" style="9"/>
  </cols>
  <sheetData>
    <row r="1" spans="1:14" ht="21" customHeight="1">
      <c r="L1" s="174" t="s">
        <v>98</v>
      </c>
      <c r="M1" s="174"/>
      <c r="N1" s="174"/>
    </row>
    <row r="2" spans="1:14" s="8" customFormat="1" ht="43.5" customHeight="1">
      <c r="A2" s="167" t="s">
        <v>121</v>
      </c>
      <c r="B2" s="167"/>
      <c r="C2" s="167"/>
      <c r="D2" s="167"/>
      <c r="E2" s="167"/>
      <c r="F2" s="167"/>
      <c r="G2" s="167"/>
      <c r="H2" s="167"/>
      <c r="I2" s="167"/>
      <c r="J2" s="167"/>
      <c r="K2" s="6"/>
      <c r="L2" s="6"/>
      <c r="M2" s="6"/>
      <c r="N2" s="7"/>
    </row>
    <row r="3" spans="1:14" s="8" customFormat="1" ht="16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6"/>
      <c r="L3" s="6"/>
      <c r="M3" s="6"/>
      <c r="N3" s="7"/>
    </row>
    <row r="4" spans="1:14" s="54" customFormat="1" ht="24.75" customHeight="1">
      <c r="A4" s="168" t="s">
        <v>0</v>
      </c>
      <c r="B4" s="168" t="s">
        <v>1</v>
      </c>
      <c r="C4" s="172" t="s">
        <v>89</v>
      </c>
      <c r="D4" s="169" t="s">
        <v>45</v>
      </c>
      <c r="E4" s="169"/>
      <c r="F4" s="169"/>
      <c r="G4" s="153" t="s">
        <v>91</v>
      </c>
      <c r="H4" s="154"/>
      <c r="I4" s="154"/>
      <c r="J4" s="170"/>
      <c r="K4" s="153" t="s">
        <v>92</v>
      </c>
      <c r="L4" s="154"/>
      <c r="M4" s="154"/>
      <c r="N4" s="146" t="s">
        <v>93</v>
      </c>
    </row>
    <row r="5" spans="1:14" s="55" customFormat="1" ht="25.15" customHeight="1">
      <c r="A5" s="168"/>
      <c r="B5" s="168"/>
      <c r="C5" s="157"/>
      <c r="D5" s="168" t="s">
        <v>94</v>
      </c>
      <c r="E5" s="162" t="s">
        <v>90</v>
      </c>
      <c r="F5" s="168" t="s">
        <v>97</v>
      </c>
      <c r="G5" s="155" t="s">
        <v>122</v>
      </c>
      <c r="H5" s="157" t="s">
        <v>13</v>
      </c>
      <c r="I5" s="159" t="s">
        <v>3</v>
      </c>
      <c r="J5" s="160" t="s">
        <v>16</v>
      </c>
      <c r="K5" s="155" t="s">
        <v>123</v>
      </c>
      <c r="L5" s="157" t="s">
        <v>13</v>
      </c>
      <c r="M5" s="160" t="s">
        <v>3</v>
      </c>
      <c r="N5" s="157" t="s">
        <v>13</v>
      </c>
    </row>
    <row r="6" spans="1:14" s="55" customFormat="1" ht="21" customHeight="1">
      <c r="A6" s="168"/>
      <c r="B6" s="168"/>
      <c r="C6" s="157"/>
      <c r="D6" s="168"/>
      <c r="E6" s="163"/>
      <c r="F6" s="168"/>
      <c r="G6" s="155"/>
      <c r="H6" s="157"/>
      <c r="I6" s="160"/>
      <c r="J6" s="160"/>
      <c r="K6" s="155"/>
      <c r="L6" s="157"/>
      <c r="M6" s="160"/>
      <c r="N6" s="157"/>
    </row>
    <row r="7" spans="1:14" s="55" customFormat="1" ht="30.75" customHeight="1">
      <c r="A7" s="168"/>
      <c r="B7" s="168"/>
      <c r="C7" s="158"/>
      <c r="D7" s="168"/>
      <c r="E7" s="164"/>
      <c r="F7" s="168"/>
      <c r="G7" s="156"/>
      <c r="H7" s="158"/>
      <c r="I7" s="161"/>
      <c r="J7" s="161"/>
      <c r="K7" s="156"/>
      <c r="L7" s="158"/>
      <c r="M7" s="161"/>
      <c r="N7" s="158"/>
    </row>
    <row r="8" spans="1:14" s="10" customFormat="1" ht="22.5" customHeight="1">
      <c r="A8" s="5">
        <v>1</v>
      </c>
      <c r="B8" s="5">
        <v>2</v>
      </c>
      <c r="C8" s="5">
        <v>3</v>
      </c>
      <c r="D8" s="5">
        <v>4</v>
      </c>
      <c r="E8" s="12">
        <v>5</v>
      </c>
      <c r="F8" s="5"/>
      <c r="G8" s="11">
        <v>7</v>
      </c>
      <c r="H8" s="11">
        <v>8</v>
      </c>
      <c r="I8" s="13" t="s">
        <v>40</v>
      </c>
      <c r="J8" s="14">
        <v>10</v>
      </c>
      <c r="K8" s="11">
        <v>11</v>
      </c>
      <c r="L8" s="5">
        <v>12</v>
      </c>
      <c r="M8" s="14" t="s">
        <v>41</v>
      </c>
      <c r="N8" s="5">
        <v>14</v>
      </c>
    </row>
    <row r="9" spans="1:14" s="20" customFormat="1" ht="24" customHeight="1">
      <c r="A9" s="175" t="s">
        <v>43</v>
      </c>
      <c r="B9" s="176"/>
      <c r="C9" s="17">
        <f>C10+C11+C13+C14+C15+C16+C17+C18</f>
        <v>0</v>
      </c>
      <c r="D9" s="17">
        <f>D10+D11+D13+D14+D15+D16+D17+D18</f>
        <v>0</v>
      </c>
      <c r="E9" s="18">
        <f>E10+E11+E13+E14+E15+E18+E16+E17</f>
        <v>0</v>
      </c>
      <c r="F9" s="18"/>
      <c r="G9" s="18">
        <f>G10+G11+G13+G14+G15+G16+G17+G18</f>
        <v>0</v>
      </c>
      <c r="H9" s="18">
        <f>H10+H11+H13+H14+H15+H18+H16+H17</f>
        <v>0</v>
      </c>
      <c r="I9" s="19">
        <f>H9-G9</f>
        <v>0</v>
      </c>
      <c r="J9" s="4"/>
      <c r="K9" s="18">
        <f>K10+K11+K13+K14+K15+K16+K17+K18</f>
        <v>0</v>
      </c>
      <c r="L9" s="18">
        <f>L10+L11+L13+L14+L15+L18+L16+L17</f>
        <v>0</v>
      </c>
      <c r="M9" s="19">
        <f>L9-K9</f>
        <v>0</v>
      </c>
      <c r="N9" s="18">
        <f>N10+N11+N13+N14+N15+N18+N16+N17</f>
        <v>0</v>
      </c>
    </row>
    <row r="10" spans="1:14" s="26" customFormat="1" ht="19.5" customHeight="1">
      <c r="A10" s="21"/>
      <c r="B10" s="1" t="s">
        <v>36</v>
      </c>
      <c r="C10" s="23"/>
      <c r="D10" s="23"/>
      <c r="E10" s="24"/>
      <c r="F10" s="24"/>
      <c r="G10" s="24"/>
      <c r="H10" s="24"/>
      <c r="I10" s="25">
        <f t="shared" ref="I10" si="0">H10-G10</f>
        <v>0</v>
      </c>
      <c r="J10" s="2"/>
      <c r="K10" s="24"/>
      <c r="L10" s="24"/>
      <c r="M10" s="25">
        <f t="shared" ref="M10" si="1">L10-K10</f>
        <v>0</v>
      </c>
      <c r="N10" s="24"/>
    </row>
    <row r="11" spans="1:14" s="26" customFormat="1" ht="16.5" customHeight="1">
      <c r="A11" s="21"/>
      <c r="B11" s="1"/>
      <c r="C11" s="23"/>
      <c r="D11" s="23"/>
      <c r="E11" s="24"/>
      <c r="F11" s="24"/>
      <c r="G11" s="24"/>
      <c r="H11" s="24"/>
      <c r="I11" s="25"/>
      <c r="J11" s="2"/>
      <c r="K11" s="24"/>
      <c r="L11" s="24"/>
      <c r="M11" s="25"/>
      <c r="N11" s="24"/>
    </row>
    <row r="12" spans="1:14" s="26" customFormat="1" ht="16.5" customHeight="1">
      <c r="A12" s="21"/>
      <c r="B12" s="1"/>
      <c r="C12" s="23"/>
      <c r="D12" s="23"/>
      <c r="E12" s="24"/>
      <c r="F12" s="24"/>
      <c r="G12" s="24"/>
      <c r="H12" s="24"/>
      <c r="I12" s="25"/>
      <c r="J12" s="2"/>
      <c r="K12" s="24"/>
      <c r="L12" s="24"/>
      <c r="M12" s="25"/>
      <c r="N12" s="24"/>
    </row>
    <row r="13" spans="1:14" s="26" customFormat="1" ht="16.5" customHeight="1">
      <c r="A13" s="21"/>
      <c r="B13" s="1"/>
      <c r="C13" s="23"/>
      <c r="D13" s="23"/>
      <c r="E13" s="24"/>
      <c r="F13" s="24"/>
      <c r="G13" s="24"/>
      <c r="H13" s="24"/>
      <c r="I13" s="25"/>
      <c r="J13" s="2"/>
      <c r="K13" s="24"/>
      <c r="L13" s="24"/>
      <c r="M13" s="25"/>
      <c r="N13" s="24"/>
    </row>
    <row r="14" spans="1:14" s="26" customFormat="1" ht="19.5" customHeight="1">
      <c r="A14" s="21"/>
      <c r="B14" s="1" t="s">
        <v>37</v>
      </c>
      <c r="C14" s="23"/>
      <c r="D14" s="23"/>
      <c r="E14" s="24"/>
      <c r="F14" s="24"/>
      <c r="G14" s="24"/>
      <c r="H14" s="24"/>
      <c r="I14" s="25">
        <f t="shared" ref="I14" si="2">H14-G14</f>
        <v>0</v>
      </c>
      <c r="J14" s="2"/>
      <c r="K14" s="24"/>
      <c r="L14" s="24"/>
      <c r="M14" s="25">
        <f t="shared" ref="M14" si="3">L14-K14</f>
        <v>0</v>
      </c>
      <c r="N14" s="24"/>
    </row>
    <row r="15" spans="1:14" s="26" customFormat="1" ht="16.5" customHeight="1">
      <c r="A15" s="21"/>
      <c r="B15" s="1"/>
      <c r="C15" s="23"/>
      <c r="D15" s="23"/>
      <c r="E15" s="24"/>
      <c r="F15" s="24"/>
      <c r="G15" s="24"/>
      <c r="H15" s="24"/>
      <c r="I15" s="25"/>
      <c r="J15" s="2"/>
      <c r="K15" s="24"/>
      <c r="L15" s="24"/>
      <c r="M15" s="25"/>
      <c r="N15" s="24"/>
    </row>
    <row r="16" spans="1:14" s="26" customFormat="1" ht="16.5" customHeight="1">
      <c r="A16" s="21"/>
      <c r="B16" s="1"/>
      <c r="C16" s="23"/>
      <c r="D16" s="23"/>
      <c r="E16" s="24"/>
      <c r="F16" s="24"/>
      <c r="G16" s="24"/>
      <c r="H16" s="24"/>
      <c r="I16" s="25"/>
      <c r="J16" s="2"/>
      <c r="K16" s="24"/>
      <c r="L16" s="24"/>
      <c r="M16" s="25"/>
      <c r="N16" s="24"/>
    </row>
    <row r="17" spans="1:14" s="26" customFormat="1" ht="16.5" customHeight="1">
      <c r="A17" s="21"/>
      <c r="B17" s="1"/>
      <c r="C17" s="23"/>
      <c r="D17" s="23"/>
      <c r="E17" s="24"/>
      <c r="F17" s="24"/>
      <c r="G17" s="24"/>
      <c r="H17" s="24"/>
      <c r="I17" s="25"/>
      <c r="J17" s="2"/>
      <c r="K17" s="24"/>
      <c r="L17" s="24"/>
      <c r="M17" s="25"/>
      <c r="N17" s="24"/>
    </row>
    <row r="18" spans="1:14" s="26" customFormat="1" ht="21.75" customHeight="1">
      <c r="A18" s="21"/>
      <c r="B18" s="57" t="s">
        <v>38</v>
      </c>
      <c r="C18" s="23"/>
      <c r="D18" s="23"/>
      <c r="E18" s="24"/>
      <c r="F18" s="24"/>
      <c r="G18" s="24"/>
      <c r="H18" s="24"/>
      <c r="I18" s="25">
        <f>H18-G18</f>
        <v>0</v>
      </c>
      <c r="J18" s="2"/>
      <c r="K18" s="24"/>
      <c r="L18" s="24"/>
      <c r="M18" s="25"/>
      <c r="N18" s="24"/>
    </row>
    <row r="19" spans="1:14" s="20" customFormat="1" ht="24" customHeight="1">
      <c r="A19" s="175" t="s">
        <v>43</v>
      </c>
      <c r="B19" s="176"/>
      <c r="C19" s="17">
        <f>C20+C21+C23+C24+C25+C26+C27+C28</f>
        <v>0</v>
      </c>
      <c r="D19" s="17">
        <f>D20+D21+D23+D24+D25+D26+D27+D28</f>
        <v>0</v>
      </c>
      <c r="E19" s="18">
        <f>E20+E21+E23+E24+E25+E28+E26+E27</f>
        <v>0</v>
      </c>
      <c r="F19" s="18"/>
      <c r="G19" s="18">
        <f>G20+G21+G23+G24+G25+G26+G27+G28</f>
        <v>0</v>
      </c>
      <c r="H19" s="18">
        <f>H20+H21+H23+H24+H25+H28+H26+H27</f>
        <v>0</v>
      </c>
      <c r="I19" s="19">
        <f>H19-G19</f>
        <v>0</v>
      </c>
      <c r="J19" s="4"/>
      <c r="K19" s="18">
        <f>K20+K21+K23+K24+K25+K26+K27+K28</f>
        <v>0</v>
      </c>
      <c r="L19" s="18">
        <f>L20+L21+L23+L24+L25+L28+L26+L27</f>
        <v>0</v>
      </c>
      <c r="M19" s="19">
        <f>L19-K19</f>
        <v>0</v>
      </c>
      <c r="N19" s="18">
        <f>N20+N21+N23+N24+N25+N28+N26+N27</f>
        <v>0</v>
      </c>
    </row>
    <row r="20" spans="1:14" s="26" customFormat="1" ht="19.5" customHeight="1">
      <c r="A20" s="21"/>
      <c r="B20" s="1" t="s">
        <v>36</v>
      </c>
      <c r="C20" s="23"/>
      <c r="D20" s="23"/>
      <c r="E20" s="24"/>
      <c r="F20" s="24"/>
      <c r="G20" s="24"/>
      <c r="H20" s="24"/>
      <c r="I20" s="25">
        <f t="shared" ref="I20:I24" si="4">H20-G20</f>
        <v>0</v>
      </c>
      <c r="J20" s="2"/>
      <c r="K20" s="24"/>
      <c r="L20" s="24"/>
      <c r="M20" s="25">
        <f t="shared" ref="M20:M24" si="5">L20-K20</f>
        <v>0</v>
      </c>
      <c r="N20" s="24"/>
    </row>
    <row r="21" spans="1:14" s="26" customFormat="1" ht="16.5" customHeight="1">
      <c r="A21" s="21"/>
      <c r="B21" s="1"/>
      <c r="C21" s="23"/>
      <c r="D21" s="23"/>
      <c r="E21" s="24"/>
      <c r="F21" s="24"/>
      <c r="G21" s="24"/>
      <c r="H21" s="24"/>
      <c r="I21" s="25"/>
      <c r="J21" s="2"/>
      <c r="K21" s="24"/>
      <c r="L21" s="24"/>
      <c r="M21" s="25"/>
      <c r="N21" s="24"/>
    </row>
    <row r="22" spans="1:14" s="26" customFormat="1" ht="16.5" customHeight="1">
      <c r="A22" s="21"/>
      <c r="B22" s="1"/>
      <c r="C22" s="23"/>
      <c r="D22" s="23"/>
      <c r="E22" s="24"/>
      <c r="F22" s="24"/>
      <c r="G22" s="24"/>
      <c r="H22" s="24"/>
      <c r="I22" s="25"/>
      <c r="J22" s="2"/>
      <c r="K22" s="24"/>
      <c r="L22" s="24"/>
      <c r="M22" s="25"/>
      <c r="N22" s="24"/>
    </row>
    <row r="23" spans="1:14" s="26" customFormat="1" ht="16.5" customHeight="1">
      <c r="A23" s="21"/>
      <c r="B23" s="1"/>
      <c r="C23" s="23"/>
      <c r="D23" s="23"/>
      <c r="E23" s="24"/>
      <c r="F23" s="24"/>
      <c r="G23" s="24"/>
      <c r="H23" s="24"/>
      <c r="I23" s="25"/>
      <c r="J23" s="2"/>
      <c r="K23" s="24"/>
      <c r="L23" s="24"/>
      <c r="M23" s="25"/>
      <c r="N23" s="24"/>
    </row>
    <row r="24" spans="1:14" s="26" customFormat="1" ht="19.5" customHeight="1">
      <c r="A24" s="21"/>
      <c r="B24" s="1" t="s">
        <v>37</v>
      </c>
      <c r="C24" s="23"/>
      <c r="D24" s="23"/>
      <c r="E24" s="24"/>
      <c r="F24" s="24"/>
      <c r="G24" s="24"/>
      <c r="H24" s="24"/>
      <c r="I24" s="25">
        <f t="shared" si="4"/>
        <v>0</v>
      </c>
      <c r="J24" s="2"/>
      <c r="K24" s="24"/>
      <c r="L24" s="24"/>
      <c r="M24" s="25">
        <f t="shared" si="5"/>
        <v>0</v>
      </c>
      <c r="N24" s="24"/>
    </row>
    <row r="25" spans="1:14" s="26" customFormat="1" ht="16.5" customHeight="1">
      <c r="A25" s="21"/>
      <c r="B25" s="1"/>
      <c r="C25" s="23"/>
      <c r="D25" s="23"/>
      <c r="E25" s="24"/>
      <c r="F25" s="24"/>
      <c r="G25" s="24"/>
      <c r="H25" s="24"/>
      <c r="I25" s="25"/>
      <c r="J25" s="2"/>
      <c r="K25" s="24"/>
      <c r="L25" s="24"/>
      <c r="M25" s="25"/>
      <c r="N25" s="24"/>
    </row>
    <row r="26" spans="1:14" s="26" customFormat="1" ht="16.5" customHeight="1">
      <c r="A26" s="21"/>
      <c r="B26" s="1"/>
      <c r="C26" s="23"/>
      <c r="D26" s="23"/>
      <c r="E26" s="24"/>
      <c r="F26" s="24"/>
      <c r="G26" s="24"/>
      <c r="H26" s="24"/>
      <c r="I26" s="25"/>
      <c r="J26" s="2"/>
      <c r="K26" s="24"/>
      <c r="L26" s="24"/>
      <c r="M26" s="25"/>
      <c r="N26" s="24"/>
    </row>
    <row r="27" spans="1:14" s="26" customFormat="1" ht="16.5" customHeight="1">
      <c r="A27" s="21"/>
      <c r="B27" s="1"/>
      <c r="C27" s="23"/>
      <c r="D27" s="23"/>
      <c r="E27" s="24"/>
      <c r="F27" s="24"/>
      <c r="G27" s="24"/>
      <c r="H27" s="24"/>
      <c r="I27" s="25"/>
      <c r="J27" s="2"/>
      <c r="K27" s="24"/>
      <c r="L27" s="24"/>
      <c r="M27" s="25"/>
      <c r="N27" s="24"/>
    </row>
    <row r="28" spans="1:14" s="26" customFormat="1" ht="23.25" customHeight="1">
      <c r="A28" s="21"/>
      <c r="B28" s="1" t="s">
        <v>38</v>
      </c>
      <c r="C28" s="23"/>
      <c r="D28" s="23"/>
      <c r="E28" s="24"/>
      <c r="F28" s="24"/>
      <c r="G28" s="24"/>
      <c r="H28" s="24"/>
      <c r="I28" s="25">
        <f>H28-G28</f>
        <v>0</v>
      </c>
      <c r="J28" s="2"/>
      <c r="K28" s="24"/>
      <c r="L28" s="24"/>
      <c r="M28" s="25"/>
      <c r="N28" s="24"/>
    </row>
    <row r="29" spans="1:14" s="52" customFormat="1" ht="21.75" customHeight="1">
      <c r="A29" s="148"/>
      <c r="B29" s="35" t="s">
        <v>2</v>
      </c>
      <c r="C29" s="18"/>
      <c r="D29" s="18"/>
      <c r="E29" s="18"/>
      <c r="F29" s="18">
        <f>SUM(F9:F18)</f>
        <v>0</v>
      </c>
      <c r="G29" s="18"/>
      <c r="H29" s="18"/>
      <c r="I29" s="18">
        <f>H29-G29</f>
        <v>0</v>
      </c>
      <c r="J29" s="51"/>
      <c r="K29" s="18"/>
      <c r="L29" s="18"/>
      <c r="M29" s="18">
        <f>L29-K29</f>
        <v>0</v>
      </c>
      <c r="N29" s="18"/>
    </row>
    <row r="30" spans="1:14" s="52" customFormat="1" ht="27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58"/>
      <c r="K30" s="151"/>
      <c r="L30" s="151"/>
      <c r="M30" s="151"/>
      <c r="N30" s="151"/>
    </row>
    <row r="32" spans="1:14" s="78" customFormat="1" ht="21.75" customHeight="1">
      <c r="A32" s="79"/>
      <c r="B32" s="82" t="s">
        <v>85</v>
      </c>
      <c r="C32" s="82"/>
      <c r="D32" s="81"/>
      <c r="E32" s="81"/>
      <c r="F32" s="81"/>
      <c r="G32" s="81"/>
      <c r="H32" s="81"/>
      <c r="M32" s="81"/>
    </row>
    <row r="33" spans="1:13" s="78" customFormat="1">
      <c r="A33" s="79"/>
      <c r="B33" s="83" t="s">
        <v>86</v>
      </c>
      <c r="C33" s="83"/>
      <c r="D33" s="81"/>
      <c r="E33" s="81"/>
      <c r="F33" s="81"/>
      <c r="G33" s="81"/>
      <c r="H33" s="81"/>
      <c r="M33" s="81"/>
    </row>
    <row r="34" spans="1:13" s="78" customFormat="1">
      <c r="A34" s="79"/>
      <c r="B34" s="84"/>
      <c r="C34" s="80"/>
      <c r="D34" s="81"/>
      <c r="E34" s="81"/>
      <c r="F34" s="81"/>
      <c r="G34" s="81"/>
      <c r="H34" s="81"/>
      <c r="M34" s="81"/>
    </row>
    <row r="35" spans="1:13" s="86" customFormat="1">
      <c r="A35" s="85"/>
      <c r="B35" s="82" t="s">
        <v>87</v>
      </c>
      <c r="C35" s="84"/>
      <c r="D35" s="81"/>
      <c r="E35" s="81"/>
      <c r="F35" s="81"/>
      <c r="G35" s="81"/>
      <c r="H35" s="81"/>
      <c r="M35" s="81"/>
    </row>
    <row r="36" spans="1:13" s="86" customFormat="1">
      <c r="A36" s="85"/>
      <c r="B36" s="83" t="s">
        <v>88</v>
      </c>
      <c r="C36" s="82"/>
      <c r="D36" s="87"/>
      <c r="E36" s="87"/>
      <c r="F36" s="87"/>
      <c r="G36" s="87"/>
      <c r="H36" s="87"/>
      <c r="M36" s="87"/>
    </row>
    <row r="37" spans="1:13" s="78" customFormat="1" ht="9" customHeight="1">
      <c r="A37" s="85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3" s="78" customFormat="1" ht="13.5" customHeight="1">
      <c r="A38" s="85"/>
      <c r="B38" s="77"/>
      <c r="C38" s="83"/>
      <c r="D38" s="88"/>
      <c r="E38" s="88"/>
      <c r="F38" s="88"/>
      <c r="G38" s="88"/>
      <c r="H38" s="88"/>
      <c r="M38" s="88"/>
    </row>
    <row r="39" spans="1:13" s="78" customFormat="1">
      <c r="A39" s="90" t="s">
        <v>46</v>
      </c>
      <c r="B39" s="77"/>
      <c r="C39" s="83"/>
      <c r="D39" s="88"/>
      <c r="E39" s="88"/>
      <c r="F39" s="88"/>
      <c r="G39" s="88"/>
      <c r="H39" s="88"/>
      <c r="M39" s="88"/>
    </row>
  </sheetData>
  <mergeCells count="22">
    <mergeCell ref="D4:F4"/>
    <mergeCell ref="D5:D7"/>
    <mergeCell ref="F5:F7"/>
    <mergeCell ref="G5:G7"/>
    <mergeCell ref="M5:M7"/>
    <mergeCell ref="E5:E7"/>
    <mergeCell ref="B37:L37"/>
    <mergeCell ref="L1:N1"/>
    <mergeCell ref="N5:N7"/>
    <mergeCell ref="A9:B9"/>
    <mergeCell ref="A19:B19"/>
    <mergeCell ref="C4:C7"/>
    <mergeCell ref="H5:H7"/>
    <mergeCell ref="I5:I7"/>
    <mergeCell ref="J5:J7"/>
    <mergeCell ref="K5:K7"/>
    <mergeCell ref="L5:L7"/>
    <mergeCell ref="A2:J2"/>
    <mergeCell ref="A4:A7"/>
    <mergeCell ref="B4:B7"/>
    <mergeCell ref="G4:J4"/>
    <mergeCell ref="K4:M4"/>
  </mergeCells>
  <pageMargins left="0.19685039370078741" right="0.11811023622047245" top="0.35433070866141736" bottom="0.15748031496062992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7" zoomScale="75" zoomScaleNormal="75" workbookViewId="0">
      <selection activeCell="S9" sqref="S9"/>
    </sheetView>
  </sheetViews>
  <sheetFormatPr defaultColWidth="14" defaultRowHeight="12.75"/>
  <cols>
    <col min="1" max="1" width="4.140625" style="60" customWidth="1"/>
    <col min="2" max="2" width="14.85546875" style="60" customWidth="1"/>
    <col min="3" max="3" width="7.7109375" style="60" customWidth="1"/>
    <col min="4" max="4" width="13" style="60" customWidth="1"/>
    <col min="5" max="5" width="9" style="60" customWidth="1"/>
    <col min="6" max="6" width="10.140625" style="60" customWidth="1"/>
    <col min="7" max="7" width="8.5703125" style="60" customWidth="1"/>
    <col min="8" max="8" width="8.85546875" style="60" customWidth="1"/>
    <col min="9" max="9" width="9.140625" style="60" customWidth="1"/>
    <col min="10" max="10" width="8.85546875" style="60" customWidth="1"/>
    <col min="11" max="11" width="11.85546875" style="60" customWidth="1"/>
    <col min="12" max="12" width="9.5703125" style="60" customWidth="1"/>
    <col min="13" max="13" width="14.140625" style="60" customWidth="1"/>
    <col min="14" max="14" width="12.42578125" style="60" customWidth="1"/>
    <col min="15" max="15" width="13.42578125" style="60" customWidth="1"/>
    <col min="16" max="16" width="14.28515625" style="71" customWidth="1"/>
    <col min="17" max="17" width="13.28515625" style="60" customWidth="1"/>
    <col min="18" max="18" width="12.28515625" style="60" customWidth="1"/>
    <col min="19" max="19" width="13.28515625" style="60" customWidth="1"/>
    <col min="20" max="20" width="15.42578125" style="60" customWidth="1"/>
    <col min="21" max="251" width="9.140625" style="60" customWidth="1"/>
    <col min="252" max="252" width="3.140625" style="60" customWidth="1"/>
    <col min="253" max="253" width="13.7109375" style="60" customWidth="1"/>
    <col min="254" max="254" width="9.7109375" style="60" customWidth="1"/>
    <col min="255" max="16384" width="14" style="60"/>
  </cols>
  <sheetData>
    <row r="1" spans="1:20" ht="20.45" customHeight="1">
      <c r="A1" s="179" t="s">
        <v>101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8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s="61" customFormat="1" ht="39.75" customHeight="1">
      <c r="A3" s="180" t="s">
        <v>112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s="61" customFormat="1" ht="13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1" customFormat="1" ht="33" customHeight="1">
      <c r="A5" s="93"/>
      <c r="B5" s="183" t="s">
        <v>99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s="61" customFormat="1" ht="17.25" customHeight="1">
      <c r="A6" s="93"/>
      <c r="B6" s="183" t="s">
        <v>100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0" s="95" customFormat="1" ht="24.75" customHeight="1">
      <c r="A7" s="95" t="s">
        <v>47</v>
      </c>
      <c r="P7" s="96"/>
    </row>
    <row r="8" spans="1:20" s="65" customFormat="1" ht="10.5" customHeight="1">
      <c r="A8" s="62"/>
      <c r="B8" s="62"/>
      <c r="C8" s="62"/>
      <c r="D8" s="62"/>
      <c r="E8" s="62"/>
      <c r="F8" s="62"/>
      <c r="G8" s="62"/>
      <c r="H8" s="62"/>
      <c r="I8" s="63"/>
      <c r="J8" s="62"/>
      <c r="K8" s="62"/>
      <c r="L8" s="62"/>
      <c r="M8" s="63"/>
      <c r="N8" s="62"/>
      <c r="O8" s="62"/>
      <c r="P8" s="64"/>
    </row>
    <row r="9" spans="1:20" s="66" customFormat="1" ht="174.75" customHeight="1">
      <c r="A9" s="5" t="s">
        <v>44</v>
      </c>
      <c r="B9" s="5" t="s">
        <v>48</v>
      </c>
      <c r="C9" s="5" t="s">
        <v>49</v>
      </c>
      <c r="D9" s="5" t="s">
        <v>50</v>
      </c>
      <c r="E9" s="168" t="s">
        <v>51</v>
      </c>
      <c r="F9" s="168"/>
      <c r="G9" s="181" t="s">
        <v>52</v>
      </c>
      <c r="H9" s="182"/>
      <c r="I9" s="181" t="s">
        <v>53</v>
      </c>
      <c r="J9" s="182"/>
      <c r="K9" s="168" t="s">
        <v>54</v>
      </c>
      <c r="L9" s="168"/>
      <c r="M9" s="5" t="s">
        <v>55</v>
      </c>
      <c r="N9" s="5" t="s">
        <v>56</v>
      </c>
      <c r="O9" s="5" t="s">
        <v>57</v>
      </c>
      <c r="P9" s="134" t="s">
        <v>58</v>
      </c>
      <c r="Q9" s="135" t="s">
        <v>114</v>
      </c>
      <c r="R9" s="5" t="s">
        <v>104</v>
      </c>
      <c r="S9" s="152" t="s">
        <v>124</v>
      </c>
      <c r="T9" s="136" t="s">
        <v>105</v>
      </c>
    </row>
    <row r="10" spans="1:20" s="66" customFormat="1" ht="15.75">
      <c r="A10" s="5"/>
      <c r="B10" s="5">
        <v>1</v>
      </c>
      <c r="C10" s="5">
        <v>2</v>
      </c>
      <c r="D10" s="5">
        <v>4</v>
      </c>
      <c r="E10" s="137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138">
        <v>11</v>
      </c>
      <c r="L10" s="5">
        <v>12</v>
      </c>
      <c r="M10" s="5">
        <v>13</v>
      </c>
      <c r="N10" s="5">
        <v>14</v>
      </c>
      <c r="O10" s="5">
        <v>15</v>
      </c>
      <c r="P10" s="139">
        <v>16</v>
      </c>
      <c r="Q10" s="5">
        <v>17</v>
      </c>
      <c r="R10" s="5">
        <v>18</v>
      </c>
      <c r="S10" s="5">
        <v>19</v>
      </c>
      <c r="T10" s="140">
        <v>20</v>
      </c>
    </row>
    <row r="11" spans="1:20" s="67" customFormat="1" ht="102.75" customHeight="1">
      <c r="A11" s="112"/>
      <c r="B11" s="177" t="s">
        <v>60</v>
      </c>
      <c r="C11" s="112"/>
      <c r="D11" s="112" t="s">
        <v>61</v>
      </c>
      <c r="E11" s="98" t="s">
        <v>62</v>
      </c>
      <c r="F11" s="112" t="s">
        <v>63</v>
      </c>
      <c r="G11" s="98" t="s">
        <v>62</v>
      </c>
      <c r="H11" s="112" t="s">
        <v>64</v>
      </c>
      <c r="I11" s="98" t="s">
        <v>62</v>
      </c>
      <c r="J11" s="112" t="s">
        <v>65</v>
      </c>
      <c r="K11" s="112" t="s">
        <v>66</v>
      </c>
      <c r="L11" s="112" t="s">
        <v>67</v>
      </c>
      <c r="M11" s="112" t="s">
        <v>68</v>
      </c>
      <c r="N11" s="112"/>
      <c r="O11" s="112" t="s">
        <v>116</v>
      </c>
      <c r="P11" s="141" t="s">
        <v>117</v>
      </c>
      <c r="Q11" s="112" t="s">
        <v>118</v>
      </c>
      <c r="R11" s="112" t="s">
        <v>119</v>
      </c>
      <c r="S11" s="112" t="s">
        <v>118</v>
      </c>
      <c r="T11" s="141" t="s">
        <v>120</v>
      </c>
    </row>
    <row r="12" spans="1:20" s="68" customFormat="1" ht="78.75">
      <c r="A12" s="114"/>
      <c r="B12" s="178"/>
      <c r="C12" s="114"/>
      <c r="D12" s="114"/>
      <c r="E12" s="113"/>
      <c r="F12" s="114"/>
      <c r="G12" s="114"/>
      <c r="H12" s="114"/>
      <c r="I12" s="114"/>
      <c r="J12" s="114"/>
      <c r="K12" s="142" t="s">
        <v>69</v>
      </c>
      <c r="L12" s="114"/>
      <c r="M12" s="114"/>
      <c r="N12" s="114"/>
      <c r="O12" s="114"/>
      <c r="P12" s="143"/>
      <c r="Q12" s="114"/>
      <c r="R12" s="114"/>
      <c r="S12" s="114"/>
      <c r="T12" s="143"/>
    </row>
    <row r="13" spans="1:20" ht="15.75">
      <c r="A13" s="118">
        <v>1</v>
      </c>
      <c r="B13" s="119"/>
      <c r="C13" s="120"/>
      <c r="D13" s="121"/>
      <c r="E13" s="122"/>
      <c r="F13" s="123">
        <f>D13*E13/100</f>
        <v>0</v>
      </c>
      <c r="G13" s="123"/>
      <c r="H13" s="121">
        <f>D13*G13/100</f>
        <v>0</v>
      </c>
      <c r="I13" s="121"/>
      <c r="J13" s="121">
        <f>D13*I13/100</f>
        <v>0</v>
      </c>
      <c r="K13" s="124"/>
      <c r="L13" s="121">
        <f>D13*K13</f>
        <v>0</v>
      </c>
      <c r="M13" s="121"/>
      <c r="N13" s="121"/>
      <c r="O13" s="121">
        <f>(M13+L13+J13+H13+F13+D13+N13)*120%</f>
        <v>0</v>
      </c>
      <c r="P13" s="125">
        <f>D13+F13+H13+J13+L13+M13+O13+N13</f>
        <v>0</v>
      </c>
      <c r="Q13" s="121">
        <f>P13*1</f>
        <v>0</v>
      </c>
      <c r="R13" s="121">
        <f>P13*1.5</f>
        <v>0</v>
      </c>
      <c r="S13" s="121">
        <f>P13*1</f>
        <v>0</v>
      </c>
      <c r="T13" s="125">
        <f>(P13*12)+Q13+R13+S13</f>
        <v>0</v>
      </c>
    </row>
    <row r="14" spans="1:20" ht="15.75">
      <c r="A14" s="126">
        <v>2</v>
      </c>
      <c r="B14" s="119"/>
      <c r="C14" s="120"/>
      <c r="D14" s="121"/>
      <c r="E14" s="122"/>
      <c r="F14" s="123">
        <f t="shared" ref="F14:F19" si="0">D14*E14/100</f>
        <v>0</v>
      </c>
      <c r="G14" s="123"/>
      <c r="H14" s="121">
        <f t="shared" ref="H14:H19" si="1">D14*G14/100</f>
        <v>0</v>
      </c>
      <c r="I14" s="121"/>
      <c r="J14" s="121">
        <f t="shared" ref="J14:J19" si="2">D14*I14/100</f>
        <v>0</v>
      </c>
      <c r="K14" s="124"/>
      <c r="L14" s="121">
        <f t="shared" ref="L14:L19" si="3">D14*K14</f>
        <v>0</v>
      </c>
      <c r="M14" s="121"/>
      <c r="N14" s="121"/>
      <c r="O14" s="121">
        <f t="shared" ref="O14:O19" si="4">(M14+L14+J14+H14+F14+D14+N14)*120%</f>
        <v>0</v>
      </c>
      <c r="P14" s="125">
        <f t="shared" ref="P14:P19" si="5">D14+F14+H14+J14+L14+M14+O14+N14</f>
        <v>0</v>
      </c>
      <c r="Q14" s="121">
        <f t="shared" ref="Q14:Q19" si="6">P14*1</f>
        <v>0</v>
      </c>
      <c r="R14" s="121">
        <f t="shared" ref="R14:R19" si="7">P14*1.5</f>
        <v>0</v>
      </c>
      <c r="S14" s="121">
        <f t="shared" ref="S14:S19" si="8">P14*1</f>
        <v>0</v>
      </c>
      <c r="T14" s="125">
        <f t="shared" ref="T14:T19" si="9">(P14*12)+Q14+R14+S14</f>
        <v>0</v>
      </c>
    </row>
    <row r="15" spans="1:20" ht="15.75">
      <c r="A15" s="126">
        <v>3</v>
      </c>
      <c r="B15" s="119"/>
      <c r="C15" s="120"/>
      <c r="D15" s="121"/>
      <c r="E15" s="122"/>
      <c r="F15" s="123">
        <f t="shared" si="0"/>
        <v>0</v>
      </c>
      <c r="G15" s="123"/>
      <c r="H15" s="121">
        <f t="shared" si="1"/>
        <v>0</v>
      </c>
      <c r="I15" s="121"/>
      <c r="J15" s="121">
        <f t="shared" si="2"/>
        <v>0</v>
      </c>
      <c r="K15" s="124"/>
      <c r="L15" s="121">
        <f t="shared" si="3"/>
        <v>0</v>
      </c>
      <c r="M15" s="121"/>
      <c r="N15" s="121"/>
      <c r="O15" s="121">
        <f t="shared" si="4"/>
        <v>0</v>
      </c>
      <c r="P15" s="125">
        <f t="shared" si="5"/>
        <v>0</v>
      </c>
      <c r="Q15" s="121">
        <f t="shared" si="6"/>
        <v>0</v>
      </c>
      <c r="R15" s="121">
        <f t="shared" si="7"/>
        <v>0</v>
      </c>
      <c r="S15" s="121">
        <f t="shared" si="8"/>
        <v>0</v>
      </c>
      <c r="T15" s="125">
        <f t="shared" si="9"/>
        <v>0</v>
      </c>
    </row>
    <row r="16" spans="1:20" ht="15.75">
      <c r="A16" s="126">
        <v>4</v>
      </c>
      <c r="B16" s="119"/>
      <c r="C16" s="120"/>
      <c r="D16" s="121"/>
      <c r="E16" s="122"/>
      <c r="F16" s="123">
        <f t="shared" si="0"/>
        <v>0</v>
      </c>
      <c r="G16" s="123"/>
      <c r="H16" s="121">
        <f t="shared" si="1"/>
        <v>0</v>
      </c>
      <c r="I16" s="121"/>
      <c r="J16" s="121">
        <f t="shared" si="2"/>
        <v>0</v>
      </c>
      <c r="K16" s="124"/>
      <c r="L16" s="121">
        <f t="shared" si="3"/>
        <v>0</v>
      </c>
      <c r="M16" s="121"/>
      <c r="N16" s="121"/>
      <c r="O16" s="121">
        <f t="shared" si="4"/>
        <v>0</v>
      </c>
      <c r="P16" s="125">
        <f t="shared" si="5"/>
        <v>0</v>
      </c>
      <c r="Q16" s="121">
        <f t="shared" si="6"/>
        <v>0</v>
      </c>
      <c r="R16" s="121">
        <f t="shared" si="7"/>
        <v>0</v>
      </c>
      <c r="S16" s="121">
        <f t="shared" si="8"/>
        <v>0</v>
      </c>
      <c r="T16" s="125">
        <f t="shared" si="9"/>
        <v>0</v>
      </c>
    </row>
    <row r="17" spans="1:20" ht="15.75">
      <c r="A17" s="126">
        <v>5</v>
      </c>
      <c r="B17" s="119"/>
      <c r="C17" s="120"/>
      <c r="D17" s="121"/>
      <c r="E17" s="122"/>
      <c r="F17" s="123">
        <f t="shared" si="0"/>
        <v>0</v>
      </c>
      <c r="G17" s="123"/>
      <c r="H17" s="121">
        <f t="shared" si="1"/>
        <v>0</v>
      </c>
      <c r="I17" s="121"/>
      <c r="J17" s="121">
        <f t="shared" si="2"/>
        <v>0</v>
      </c>
      <c r="K17" s="124"/>
      <c r="L17" s="121">
        <f t="shared" si="3"/>
        <v>0</v>
      </c>
      <c r="M17" s="121"/>
      <c r="N17" s="121"/>
      <c r="O17" s="121">
        <f t="shared" si="4"/>
        <v>0</v>
      </c>
      <c r="P17" s="125">
        <f t="shared" si="5"/>
        <v>0</v>
      </c>
      <c r="Q17" s="121">
        <f t="shared" si="6"/>
        <v>0</v>
      </c>
      <c r="R17" s="121">
        <f t="shared" si="7"/>
        <v>0</v>
      </c>
      <c r="S17" s="121">
        <f t="shared" si="8"/>
        <v>0</v>
      </c>
      <c r="T17" s="125">
        <f t="shared" si="9"/>
        <v>0</v>
      </c>
    </row>
    <row r="18" spans="1:20" ht="15.75">
      <c r="A18" s="126">
        <v>6</v>
      </c>
      <c r="B18" s="119"/>
      <c r="C18" s="120"/>
      <c r="D18" s="121"/>
      <c r="E18" s="122"/>
      <c r="F18" s="123">
        <f t="shared" si="0"/>
        <v>0</v>
      </c>
      <c r="G18" s="123"/>
      <c r="H18" s="121">
        <f t="shared" si="1"/>
        <v>0</v>
      </c>
      <c r="I18" s="121"/>
      <c r="J18" s="121">
        <f t="shared" si="2"/>
        <v>0</v>
      </c>
      <c r="K18" s="124"/>
      <c r="L18" s="121">
        <f t="shared" si="3"/>
        <v>0</v>
      </c>
      <c r="M18" s="121"/>
      <c r="N18" s="121"/>
      <c r="O18" s="121">
        <f t="shared" si="4"/>
        <v>0</v>
      </c>
      <c r="P18" s="125">
        <f t="shared" si="5"/>
        <v>0</v>
      </c>
      <c r="Q18" s="121">
        <f t="shared" si="6"/>
        <v>0</v>
      </c>
      <c r="R18" s="121">
        <f t="shared" si="7"/>
        <v>0</v>
      </c>
      <c r="S18" s="121">
        <f t="shared" si="8"/>
        <v>0</v>
      </c>
      <c r="T18" s="125">
        <f t="shared" si="9"/>
        <v>0</v>
      </c>
    </row>
    <row r="19" spans="1:20" ht="15.75">
      <c r="A19" s="126">
        <v>7</v>
      </c>
      <c r="B19" s="119"/>
      <c r="C19" s="120"/>
      <c r="D19" s="121"/>
      <c r="E19" s="122"/>
      <c r="F19" s="123">
        <f t="shared" si="0"/>
        <v>0</v>
      </c>
      <c r="G19" s="123"/>
      <c r="H19" s="121">
        <f t="shared" si="1"/>
        <v>0</v>
      </c>
      <c r="I19" s="121"/>
      <c r="J19" s="121">
        <f t="shared" si="2"/>
        <v>0</v>
      </c>
      <c r="K19" s="124"/>
      <c r="L19" s="121">
        <f t="shared" si="3"/>
        <v>0</v>
      </c>
      <c r="M19" s="121"/>
      <c r="N19" s="121"/>
      <c r="O19" s="121">
        <f t="shared" si="4"/>
        <v>0</v>
      </c>
      <c r="P19" s="125">
        <f t="shared" si="5"/>
        <v>0</v>
      </c>
      <c r="Q19" s="121">
        <f t="shared" si="6"/>
        <v>0</v>
      </c>
      <c r="R19" s="121">
        <f t="shared" si="7"/>
        <v>0</v>
      </c>
      <c r="S19" s="121">
        <f t="shared" si="8"/>
        <v>0</v>
      </c>
      <c r="T19" s="125">
        <f t="shared" si="9"/>
        <v>0</v>
      </c>
    </row>
    <row r="20" spans="1:20" s="69" customFormat="1" ht="21" customHeight="1">
      <c r="A20" s="127"/>
      <c r="B20" s="128" t="s">
        <v>70</v>
      </c>
      <c r="C20" s="144">
        <f>SUM(C13:C19)</f>
        <v>0</v>
      </c>
      <c r="D20" s="130">
        <f>SUM(D13:D19)</f>
        <v>0</v>
      </c>
      <c r="E20" s="130">
        <f>SUM(E13:E19)</f>
        <v>0</v>
      </c>
      <c r="F20" s="130">
        <f>SUM(F13:F19)</f>
        <v>0</v>
      </c>
      <c r="G20" s="130"/>
      <c r="H20" s="130">
        <f>SUM(H13:H19)</f>
        <v>0</v>
      </c>
      <c r="I20" s="130">
        <f>SUM(I13:I19)</f>
        <v>0</v>
      </c>
      <c r="J20" s="130">
        <f>SUM(J13:J19)</f>
        <v>0</v>
      </c>
      <c r="K20" s="130"/>
      <c r="L20" s="130">
        <f t="shared" ref="L20:T20" si="10">SUM(L13:L19)</f>
        <v>0</v>
      </c>
      <c r="M20" s="130">
        <f t="shared" si="10"/>
        <v>0</v>
      </c>
      <c r="N20" s="130">
        <f t="shared" si="10"/>
        <v>0</v>
      </c>
      <c r="O20" s="130">
        <f t="shared" si="10"/>
        <v>0</v>
      </c>
      <c r="P20" s="145">
        <f t="shared" si="10"/>
        <v>0</v>
      </c>
      <c r="Q20" s="130">
        <f t="shared" si="10"/>
        <v>0</v>
      </c>
      <c r="R20" s="130">
        <f t="shared" si="10"/>
        <v>0</v>
      </c>
      <c r="S20" s="130">
        <f t="shared" si="10"/>
        <v>0</v>
      </c>
      <c r="T20" s="145">
        <f t="shared" si="10"/>
        <v>0</v>
      </c>
    </row>
    <row r="23" spans="1:20" s="78" customFormat="1" ht="21.75" customHeight="1">
      <c r="A23" s="79"/>
      <c r="B23" s="82" t="s">
        <v>85</v>
      </c>
      <c r="C23" s="82"/>
      <c r="D23" s="81"/>
      <c r="E23" s="81"/>
      <c r="F23" s="81"/>
      <c r="G23" s="81"/>
      <c r="H23" s="81"/>
    </row>
    <row r="24" spans="1:20" s="78" customFormat="1" ht="15.75">
      <c r="A24" s="79"/>
      <c r="B24" s="83" t="s">
        <v>86</v>
      </c>
      <c r="C24" s="83"/>
      <c r="D24" s="81"/>
      <c r="E24" s="81"/>
      <c r="F24" s="81"/>
      <c r="G24" s="81"/>
      <c r="H24" s="81"/>
    </row>
    <row r="25" spans="1:20" s="78" customFormat="1" ht="15.75">
      <c r="A25" s="79"/>
      <c r="B25" s="84"/>
      <c r="C25" s="80"/>
      <c r="D25" s="81"/>
      <c r="E25" s="81"/>
      <c r="F25" s="81"/>
      <c r="G25" s="81"/>
      <c r="H25" s="81"/>
    </row>
    <row r="26" spans="1:20" s="86" customFormat="1" ht="15.75">
      <c r="A26" s="85"/>
      <c r="B26" s="82" t="s">
        <v>87</v>
      </c>
      <c r="C26" s="84"/>
      <c r="D26" s="81"/>
      <c r="E26" s="81"/>
      <c r="F26" s="81"/>
      <c r="G26" s="81"/>
      <c r="H26" s="81"/>
    </row>
    <row r="27" spans="1:20" s="86" customFormat="1" ht="15.75">
      <c r="A27" s="85"/>
      <c r="B27" s="83" t="s">
        <v>88</v>
      </c>
      <c r="C27" s="82"/>
      <c r="D27" s="87"/>
      <c r="E27" s="87"/>
      <c r="F27" s="87"/>
      <c r="G27" s="87"/>
      <c r="H27" s="87"/>
    </row>
    <row r="28" spans="1:20" s="78" customFormat="1" ht="9" customHeight="1">
      <c r="A28" s="85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20" s="78" customFormat="1" ht="13.5" customHeight="1">
      <c r="A29" s="85"/>
      <c r="B29" s="77"/>
      <c r="C29" s="83"/>
      <c r="D29" s="88"/>
      <c r="E29" s="88"/>
      <c r="F29" s="88"/>
      <c r="G29" s="88"/>
      <c r="H29" s="88"/>
    </row>
    <row r="30" spans="1:20" s="78" customFormat="1" ht="15.75">
      <c r="A30" s="90" t="s">
        <v>46</v>
      </c>
      <c r="B30" s="77"/>
      <c r="C30" s="83"/>
      <c r="D30" s="88"/>
      <c r="E30" s="88"/>
      <c r="F30" s="88"/>
      <c r="G30" s="88"/>
      <c r="H30" s="88"/>
    </row>
    <row r="31" spans="1:20" s="78" customFormat="1" ht="15.75">
      <c r="A31" s="85"/>
      <c r="B31" s="77"/>
      <c r="C31" s="83"/>
      <c r="D31" s="89"/>
      <c r="E31" s="89"/>
      <c r="F31" s="89"/>
      <c r="G31" s="89"/>
      <c r="H31" s="89"/>
    </row>
    <row r="32" spans="1:20" s="70" customFormat="1">
      <c r="A32" s="76"/>
    </row>
  </sheetData>
  <mergeCells count="10">
    <mergeCell ref="B28:L28"/>
    <mergeCell ref="B11:B12"/>
    <mergeCell ref="A1:T1"/>
    <mergeCell ref="A3:T3"/>
    <mergeCell ref="E9:F9"/>
    <mergeCell ref="G9:H9"/>
    <mergeCell ref="I9:J9"/>
    <mergeCell ref="K9:L9"/>
    <mergeCell ref="B5:T5"/>
    <mergeCell ref="B6:T6"/>
  </mergeCells>
  <pageMargins left="0.31496062992125984" right="0.11811023622047245" top="0.35433070866141736" bottom="0.15748031496062992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5" zoomScaleNormal="75" workbookViewId="0">
      <selection activeCell="N21" sqref="N21"/>
    </sheetView>
  </sheetViews>
  <sheetFormatPr defaultColWidth="17.85546875" defaultRowHeight="12.75"/>
  <cols>
    <col min="1" max="1" width="3.140625" style="76" customWidth="1"/>
    <col min="2" max="2" width="16.140625" style="70" customWidth="1"/>
    <col min="3" max="3" width="7.5703125" style="70" customWidth="1"/>
    <col min="4" max="4" width="12.85546875" style="70" customWidth="1"/>
    <col min="5" max="5" width="10" style="70" customWidth="1"/>
    <col min="6" max="6" width="11.140625" style="70" customWidth="1"/>
    <col min="7" max="7" width="10.85546875" style="70" customWidth="1"/>
    <col min="8" max="8" width="9.7109375" style="70" customWidth="1"/>
    <col min="9" max="9" width="10.5703125" style="70" customWidth="1"/>
    <col min="10" max="10" width="12.28515625" style="70" customWidth="1"/>
    <col min="11" max="12" width="15.42578125" style="70" customWidth="1"/>
    <col min="13" max="13" width="18.85546875" style="70" customWidth="1"/>
    <col min="14" max="14" width="14.5703125" style="70" customWidth="1"/>
    <col min="15" max="16" width="13.42578125" style="70" customWidth="1"/>
    <col min="17" max="17" width="17" style="70" customWidth="1"/>
    <col min="18" max="254" width="9.140625" style="70" customWidth="1"/>
    <col min="255" max="255" width="3.140625" style="70" customWidth="1"/>
    <col min="256" max="16384" width="17.85546875" style="70"/>
  </cols>
  <sheetData>
    <row r="1" spans="1:17" ht="21.75" customHeight="1">
      <c r="A1" s="184" t="s">
        <v>106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40.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s="97" customFormat="1" ht="34.5" customHeight="1">
      <c r="A5" s="72"/>
      <c r="B5" s="188" t="s">
        <v>103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s="59" customFormat="1" ht="25.5" customHeight="1">
      <c r="A6" s="100" t="s">
        <v>71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59" customFormat="1" ht="12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s="73" customFormat="1" ht="123.75" customHeight="1">
      <c r="A8" s="102" t="s">
        <v>44</v>
      </c>
      <c r="B8" s="102" t="s">
        <v>72</v>
      </c>
      <c r="C8" s="102" t="s">
        <v>49</v>
      </c>
      <c r="D8" s="102" t="s">
        <v>73</v>
      </c>
      <c r="E8" s="186" t="s">
        <v>74</v>
      </c>
      <c r="F8" s="187"/>
      <c r="G8" s="186" t="s">
        <v>75</v>
      </c>
      <c r="H8" s="187"/>
      <c r="I8" s="186" t="s">
        <v>76</v>
      </c>
      <c r="J8" s="187"/>
      <c r="K8" s="102" t="s">
        <v>77</v>
      </c>
      <c r="L8" s="102" t="s">
        <v>78</v>
      </c>
      <c r="M8" s="103" t="s">
        <v>79</v>
      </c>
      <c r="N8" s="104" t="s">
        <v>59</v>
      </c>
      <c r="O8" s="5" t="s">
        <v>108</v>
      </c>
      <c r="P8" s="152" t="s">
        <v>125</v>
      </c>
      <c r="Q8" s="105" t="s">
        <v>109</v>
      </c>
    </row>
    <row r="9" spans="1:17" s="74" customFormat="1" ht="12" customHeight="1">
      <c r="A9" s="106">
        <v>1</v>
      </c>
      <c r="B9" s="107">
        <v>2</v>
      </c>
      <c r="C9" s="106">
        <v>3</v>
      </c>
      <c r="D9" s="106">
        <v>4</v>
      </c>
      <c r="E9" s="106">
        <v>5</v>
      </c>
      <c r="F9" s="108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9">
        <v>13</v>
      </c>
      <c r="N9" s="110">
        <v>14</v>
      </c>
      <c r="O9" s="106">
        <v>15</v>
      </c>
      <c r="P9" s="106">
        <v>16</v>
      </c>
      <c r="Q9" s="109">
        <v>17</v>
      </c>
    </row>
    <row r="10" spans="1:17" s="75" customFormat="1" ht="53.25" customHeight="1">
      <c r="A10" s="106"/>
      <c r="B10" s="107" t="s">
        <v>60</v>
      </c>
      <c r="C10" s="111"/>
      <c r="D10" s="112" t="s">
        <v>61</v>
      </c>
      <c r="E10" s="113" t="s">
        <v>62</v>
      </c>
      <c r="F10" s="114" t="s">
        <v>63</v>
      </c>
      <c r="G10" s="113" t="s">
        <v>62</v>
      </c>
      <c r="H10" s="114" t="s">
        <v>64</v>
      </c>
      <c r="I10" s="113" t="s">
        <v>62</v>
      </c>
      <c r="J10" s="111" t="s">
        <v>80</v>
      </c>
      <c r="K10" s="111" t="s">
        <v>81</v>
      </c>
      <c r="L10" s="111" t="s">
        <v>82</v>
      </c>
      <c r="M10" s="115" t="s">
        <v>107</v>
      </c>
      <c r="N10" s="116" t="s">
        <v>83</v>
      </c>
      <c r="O10" s="117" t="s">
        <v>113</v>
      </c>
      <c r="P10" s="116" t="s">
        <v>83</v>
      </c>
      <c r="Q10" s="115" t="s">
        <v>110</v>
      </c>
    </row>
    <row r="11" spans="1:17" s="60" customFormat="1" ht="32.25" customHeight="1">
      <c r="A11" s="118">
        <v>1</v>
      </c>
      <c r="B11" s="119" t="s">
        <v>84</v>
      </c>
      <c r="C11" s="120"/>
      <c r="D11" s="121"/>
      <c r="E11" s="122"/>
      <c r="F11" s="123">
        <f>D11*E11/100</f>
        <v>0</v>
      </c>
      <c r="G11" s="123"/>
      <c r="H11" s="121">
        <f>D11*G11/100</f>
        <v>0</v>
      </c>
      <c r="I11" s="121"/>
      <c r="J11" s="121">
        <f>(D11+F11+H11)*I11%</f>
        <v>0</v>
      </c>
      <c r="K11" s="124">
        <f>(J11+H11+F11+D11)*70%</f>
        <v>0</v>
      </c>
      <c r="L11" s="121">
        <f>(D11+F11+H11+J11)*50%</f>
        <v>0</v>
      </c>
      <c r="M11" s="125">
        <f>L11+K11+J11+H11+F11+D11</f>
        <v>0</v>
      </c>
      <c r="N11" s="121">
        <f>M11*1</f>
        <v>0</v>
      </c>
      <c r="O11" s="121">
        <f>M11*3</f>
        <v>0</v>
      </c>
      <c r="P11" s="121">
        <f>M11*1</f>
        <v>0</v>
      </c>
      <c r="Q11" s="125">
        <f>(M11*12)+N11+O11+P11</f>
        <v>0</v>
      </c>
    </row>
    <row r="12" spans="1:17" s="60" customFormat="1" ht="17.25" customHeight="1">
      <c r="A12" s="126">
        <v>2</v>
      </c>
      <c r="B12" s="119"/>
      <c r="C12" s="120"/>
      <c r="D12" s="121"/>
      <c r="E12" s="122"/>
      <c r="F12" s="123">
        <f>D12*E12/100</f>
        <v>0</v>
      </c>
      <c r="G12" s="123"/>
      <c r="H12" s="121">
        <f>D12*G12/100</f>
        <v>0</v>
      </c>
      <c r="I12" s="121"/>
      <c r="J12" s="121">
        <f>(D12+F12+H12)*I12%</f>
        <v>0</v>
      </c>
      <c r="K12" s="124">
        <f>(J12+H12+F12+D12)*70%</f>
        <v>0</v>
      </c>
      <c r="L12" s="121">
        <f>(D12+F12+H12+J12)*50%</f>
        <v>0</v>
      </c>
      <c r="M12" s="125">
        <f>L12+K12+J12+H12+F12+D12</f>
        <v>0</v>
      </c>
      <c r="N12" s="121">
        <f>M12*1</f>
        <v>0</v>
      </c>
      <c r="O12" s="121">
        <f>M12*3</f>
        <v>0</v>
      </c>
      <c r="P12" s="121">
        <f>M12*1</f>
        <v>0</v>
      </c>
      <c r="Q12" s="125">
        <f>(M12*12)+N12+O12+P12</f>
        <v>0</v>
      </c>
    </row>
    <row r="13" spans="1:17" s="69" customFormat="1" ht="20.25" customHeight="1">
      <c r="A13" s="127"/>
      <c r="B13" s="128" t="s">
        <v>70</v>
      </c>
      <c r="C13" s="129">
        <v>1</v>
      </c>
      <c r="D13" s="130">
        <f>SUM(D11:D12)</f>
        <v>0</v>
      </c>
      <c r="E13" s="130">
        <f>SUM(E11:E12)</f>
        <v>0</v>
      </c>
      <c r="F13" s="130">
        <f>SUM(F11:F12)</f>
        <v>0</v>
      </c>
      <c r="G13" s="130"/>
      <c r="H13" s="130">
        <f t="shared" ref="H13:Q13" si="0">SUM(H11:H12)</f>
        <v>0</v>
      </c>
      <c r="I13" s="130">
        <f t="shared" si="0"/>
        <v>0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1">
        <f t="shared" si="0"/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1">
        <f t="shared" si="0"/>
        <v>0</v>
      </c>
    </row>
    <row r="14" spans="1:17" s="60" customFormat="1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32"/>
      <c r="N14" s="53"/>
      <c r="O14" s="53"/>
      <c r="P14" s="53"/>
      <c r="Q14" s="132"/>
    </row>
    <row r="15" spans="1:17" s="60" customFormat="1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32"/>
      <c r="N15" s="53"/>
      <c r="O15" s="53"/>
      <c r="P15" s="53"/>
      <c r="Q15" s="132"/>
    </row>
    <row r="16" spans="1:17" s="78" customFormat="1" ht="21.75" customHeight="1">
      <c r="A16" s="79"/>
      <c r="B16" s="82" t="s">
        <v>85</v>
      </c>
      <c r="C16" s="82"/>
      <c r="D16" s="81"/>
      <c r="E16" s="81"/>
      <c r="F16" s="81"/>
      <c r="G16" s="81"/>
      <c r="H16" s="81"/>
      <c r="M16" s="81"/>
    </row>
    <row r="17" spans="1:13" s="78" customFormat="1" ht="15.75">
      <c r="A17" s="79"/>
      <c r="B17" s="83" t="s">
        <v>86</v>
      </c>
      <c r="C17" s="83"/>
      <c r="D17" s="81"/>
      <c r="E17" s="81"/>
      <c r="F17" s="81"/>
      <c r="G17" s="81"/>
      <c r="H17" s="81"/>
      <c r="M17" s="81"/>
    </row>
    <row r="18" spans="1:13" s="78" customFormat="1" ht="15.75">
      <c r="A18" s="79"/>
      <c r="B18" s="84"/>
      <c r="C18" s="80"/>
      <c r="D18" s="81"/>
      <c r="E18" s="81"/>
      <c r="F18" s="81"/>
      <c r="G18" s="81"/>
      <c r="H18" s="81"/>
      <c r="M18" s="81"/>
    </row>
    <row r="19" spans="1:13" s="86" customFormat="1" ht="15.75">
      <c r="A19" s="85"/>
      <c r="B19" s="82" t="s">
        <v>87</v>
      </c>
      <c r="C19" s="84"/>
      <c r="D19" s="81"/>
      <c r="E19" s="81"/>
      <c r="F19" s="81"/>
      <c r="G19" s="81"/>
      <c r="H19" s="81"/>
      <c r="M19" s="81"/>
    </row>
    <row r="20" spans="1:13" s="86" customFormat="1" ht="15.75">
      <c r="A20" s="85"/>
      <c r="B20" s="83" t="s">
        <v>88</v>
      </c>
      <c r="C20" s="82"/>
      <c r="D20" s="87"/>
      <c r="E20" s="87"/>
      <c r="F20" s="87"/>
      <c r="G20" s="87"/>
      <c r="H20" s="87"/>
      <c r="M20" s="87"/>
    </row>
    <row r="21" spans="1:13" s="78" customFormat="1" ht="9" customHeight="1">
      <c r="A21" s="85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3" s="78" customFormat="1" ht="13.5" customHeight="1">
      <c r="A22" s="85"/>
      <c r="B22" s="77"/>
      <c r="C22" s="83"/>
      <c r="D22" s="88"/>
      <c r="E22" s="88"/>
      <c r="F22" s="88"/>
      <c r="G22" s="88"/>
      <c r="H22" s="88"/>
      <c r="M22" s="88"/>
    </row>
    <row r="23" spans="1:13" s="78" customFormat="1" ht="15.75">
      <c r="A23" s="90" t="s">
        <v>46</v>
      </c>
      <c r="B23" s="77"/>
      <c r="C23" s="83"/>
      <c r="D23" s="88"/>
      <c r="E23" s="88"/>
      <c r="F23" s="88"/>
      <c r="G23" s="88"/>
      <c r="H23" s="88"/>
      <c r="M23" s="88"/>
    </row>
    <row r="24" spans="1:13" s="78" customFormat="1" ht="15.75">
      <c r="A24" s="85"/>
      <c r="B24" s="77"/>
      <c r="C24" s="83"/>
      <c r="D24" s="89"/>
      <c r="E24" s="89"/>
      <c r="F24" s="89"/>
      <c r="G24" s="89"/>
      <c r="H24" s="89"/>
      <c r="M24" s="89"/>
    </row>
  </sheetData>
  <mergeCells count="7">
    <mergeCell ref="B21:L21"/>
    <mergeCell ref="A1:Q1"/>
    <mergeCell ref="A3:Q3"/>
    <mergeCell ref="E8:F8"/>
    <mergeCell ref="G8:H8"/>
    <mergeCell ref="I8:J8"/>
    <mergeCell ref="B5:Q5"/>
  </mergeCells>
  <pageMargins left="0.31496062992125984" right="0.11811023622047245" top="0.35433070866141736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2023-09-28T13:27:15Z</dcterms:modified>
</cp:coreProperties>
</file>