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4-2026" sheetId="1" r:id="rId1"/>
  </sheets>
  <calcPr calcId="125725" iterate="1"/>
</workbook>
</file>

<file path=xl/calcChain.xml><?xml version="1.0" encoding="utf-8"?>
<calcChain xmlns="http://schemas.openxmlformats.org/spreadsheetml/2006/main">
  <c r="C15" i="1"/>
  <c r="D8" l="1"/>
  <c r="C13"/>
  <c r="C9"/>
  <c r="B9"/>
  <c r="D9"/>
  <c r="C7" l="1"/>
  <c r="C16" s="1"/>
  <c r="B7"/>
  <c r="B16" s="1"/>
  <c r="F9"/>
  <c r="F7" s="1"/>
  <c r="F16" s="1"/>
  <c r="E9"/>
  <c r="E7" s="1"/>
  <c r="E16" s="1"/>
  <c r="D7"/>
  <c r="D16" s="1"/>
</calcChain>
</file>

<file path=xl/sharedStrings.xml><?xml version="1.0" encoding="utf-8"?>
<sst xmlns="http://schemas.openxmlformats.org/spreadsheetml/2006/main" count="19" uniqueCount="19">
  <si>
    <t xml:space="preserve">Дефицит (-), профицит (+) </t>
  </si>
  <si>
    <t>(тыс. рублей)</t>
  </si>
  <si>
    <t>Показатели</t>
  </si>
  <si>
    <t xml:space="preserve">Налоговые и неналоговые доходы </t>
  </si>
  <si>
    <t>дотации</t>
  </si>
  <si>
    <t>субсидии</t>
  </si>
  <si>
    <t>субвенции</t>
  </si>
  <si>
    <t>иные межбюджетные трансферты</t>
  </si>
  <si>
    <t>Прогноз</t>
  </si>
  <si>
    <t>Доходы - всего, втом числе:</t>
  </si>
  <si>
    <t xml:space="preserve">Расходы - всего </t>
  </si>
  <si>
    <t xml:space="preserve">2024 год </t>
  </si>
  <si>
    <t xml:space="preserve">2025 год </t>
  </si>
  <si>
    <t>Безвозмездные поступления, в том числе:</t>
  </si>
  <si>
    <t>прочие безвозмездные поступления</t>
  </si>
  <si>
    <t>Прогноз основных характеристик бюджета городского округа Урай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2024 год и на плановый период 2025 и 2026 годов</t>
  </si>
  <si>
    <t>Исполнено за 2022 год</t>
  </si>
  <si>
    <t>Оценка за 2023 год</t>
  </si>
  <si>
    <t xml:space="preserve">2026 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</si>
</sst>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>
      <selection activeCell="M15" sqref="M15"/>
    </sheetView>
  </sheetViews>
  <sheetFormatPr defaultColWidth="9.140625" defaultRowHeight="15.75"/>
  <cols>
    <col min="1" max="1" width="36.28515625" style="1" customWidth="1"/>
    <col min="2" max="2" width="16" style="1" customWidth="1"/>
    <col min="3" max="4" width="15.5703125" style="1" customWidth="1"/>
    <col min="5" max="5" width="16.42578125" style="1" customWidth="1"/>
    <col min="6" max="6" width="14.85546875" style="1" customWidth="1"/>
    <col min="7" max="16384" width="9.140625" style="1"/>
  </cols>
  <sheetData>
    <row r="2" spans="1:6" ht="53.25" customHeight="1">
      <c r="A2" s="25" t="s">
        <v>15</v>
      </c>
      <c r="B2" s="25"/>
      <c r="C2" s="25"/>
      <c r="D2" s="25"/>
      <c r="E2" s="26"/>
      <c r="F2" s="26"/>
    </row>
    <row r="3" spans="1:6" ht="18.75">
      <c r="A3" s="6"/>
      <c r="B3" s="6"/>
      <c r="C3" s="6"/>
      <c r="D3" s="6"/>
      <c r="E3" s="7"/>
      <c r="F3" s="7"/>
    </row>
    <row r="4" spans="1:6" ht="19.5" customHeight="1">
      <c r="F4" s="2" t="s">
        <v>1</v>
      </c>
    </row>
    <row r="5" spans="1:6" ht="29.25" customHeight="1">
      <c r="A5" s="34" t="s">
        <v>2</v>
      </c>
      <c r="B5" s="32" t="s">
        <v>16</v>
      </c>
      <c r="C5" s="30" t="s">
        <v>17</v>
      </c>
      <c r="D5" s="27" t="s">
        <v>8</v>
      </c>
      <c r="E5" s="28"/>
      <c r="F5" s="29"/>
    </row>
    <row r="6" spans="1:6" s="4" customFormat="1">
      <c r="A6" s="35"/>
      <c r="B6" s="33"/>
      <c r="C6" s="31"/>
      <c r="D6" s="3" t="s">
        <v>11</v>
      </c>
      <c r="E6" s="3" t="s">
        <v>12</v>
      </c>
      <c r="F6" s="3" t="s">
        <v>18</v>
      </c>
    </row>
    <row r="7" spans="1:6" s="17" customFormat="1" ht="25.5" customHeight="1">
      <c r="A7" s="16" t="s">
        <v>9</v>
      </c>
      <c r="B7" s="19">
        <f t="shared" ref="B7:C7" si="0">B8+B9</f>
        <v>4095437.4</v>
      </c>
      <c r="C7" s="19">
        <f t="shared" si="0"/>
        <v>5232556.5</v>
      </c>
      <c r="D7" s="20">
        <f>D8+D9</f>
        <v>5103259.7</v>
      </c>
      <c r="E7" s="20">
        <f t="shared" ref="E7:F7" si="1">E8+E9</f>
        <v>3589774.4</v>
      </c>
      <c r="F7" s="20">
        <f t="shared" si="1"/>
        <v>3626028.9000000004</v>
      </c>
    </row>
    <row r="8" spans="1:6" s="4" customFormat="1" ht="22.15" customHeight="1">
      <c r="A8" s="21" t="s">
        <v>3</v>
      </c>
      <c r="B8" s="9">
        <v>1138563.3999999999</v>
      </c>
      <c r="C8" s="9">
        <v>1189642.8</v>
      </c>
      <c r="D8" s="10">
        <f>1226712+7000</f>
        <v>1233712</v>
      </c>
      <c r="E8" s="10">
        <v>1211613.6000000001</v>
      </c>
      <c r="F8" s="10">
        <v>1233646.3</v>
      </c>
    </row>
    <row r="9" spans="1:6" s="4" customFormat="1" ht="31.5">
      <c r="A9" s="8" t="s">
        <v>13</v>
      </c>
      <c r="B9" s="9">
        <f>B10+B11+B12+B14+B13+426.2-13943.6</f>
        <v>2956874</v>
      </c>
      <c r="C9" s="9">
        <f>C10+C11+C12+C14+C13+452.9-5844.2</f>
        <v>4042913.7</v>
      </c>
      <c r="D9" s="10">
        <f>SUM(D10:D14)</f>
        <v>3869547.7</v>
      </c>
      <c r="E9" s="10">
        <f t="shared" ref="E9:F9" si="2">SUM(E10:E14)</f>
        <v>2378160.7999999998</v>
      </c>
      <c r="F9" s="10">
        <f t="shared" si="2"/>
        <v>2392382.6</v>
      </c>
    </row>
    <row r="10" spans="1:6" s="14" customFormat="1" ht="22.15" customHeight="1">
      <c r="A10" s="11" t="s">
        <v>4</v>
      </c>
      <c r="B10" s="12">
        <v>572809</v>
      </c>
      <c r="C10" s="12">
        <v>634901.9</v>
      </c>
      <c r="D10" s="13">
        <v>648358</v>
      </c>
      <c r="E10" s="13">
        <v>429808.7</v>
      </c>
      <c r="F10" s="13">
        <v>441805.6</v>
      </c>
    </row>
    <row r="11" spans="1:6" s="14" customFormat="1" ht="22.15" customHeight="1">
      <c r="A11" s="11" t="s">
        <v>5</v>
      </c>
      <c r="B11" s="12">
        <v>576005.19999999995</v>
      </c>
      <c r="C11" s="12">
        <v>1605772.8</v>
      </c>
      <c r="D11" s="13">
        <v>1520461.2</v>
      </c>
      <c r="E11" s="13">
        <v>221828.7</v>
      </c>
      <c r="F11" s="13">
        <v>224049.7</v>
      </c>
    </row>
    <row r="12" spans="1:6" s="14" customFormat="1" ht="22.15" customHeight="1">
      <c r="A12" s="11" t="s">
        <v>6</v>
      </c>
      <c r="B12" s="12">
        <v>1574968.2</v>
      </c>
      <c r="C12" s="12">
        <v>1566259.1</v>
      </c>
      <c r="D12" s="13">
        <v>1605523.9</v>
      </c>
      <c r="E12" s="13">
        <v>1683305</v>
      </c>
      <c r="F12" s="13">
        <v>1683571.4</v>
      </c>
    </row>
    <row r="13" spans="1:6" s="14" customFormat="1" ht="38.25" customHeight="1">
      <c r="A13" s="15" t="s">
        <v>7</v>
      </c>
      <c r="B13" s="12">
        <v>50936.2</v>
      </c>
      <c r="C13" s="12">
        <f>45627.2+350</f>
        <v>45977.2</v>
      </c>
      <c r="D13" s="13">
        <v>43354.6</v>
      </c>
      <c r="E13" s="13">
        <v>43218.400000000001</v>
      </c>
      <c r="F13" s="13">
        <v>42955.9</v>
      </c>
    </row>
    <row r="14" spans="1:6" s="14" customFormat="1" ht="23.25" customHeight="1">
      <c r="A14" s="15" t="s">
        <v>14</v>
      </c>
      <c r="B14" s="12">
        <v>195672.8</v>
      </c>
      <c r="C14" s="12">
        <v>195394</v>
      </c>
      <c r="D14" s="13">
        <v>51850</v>
      </c>
      <c r="E14" s="13">
        <v>0</v>
      </c>
      <c r="F14" s="13">
        <v>0</v>
      </c>
    </row>
    <row r="15" spans="1:6" s="17" customFormat="1" ht="32.25" customHeight="1">
      <c r="A15" s="16" t="s">
        <v>10</v>
      </c>
      <c r="B15" s="20">
        <v>4049073.3</v>
      </c>
      <c r="C15" s="23">
        <f>5349989.4+350</f>
        <v>5350339.4000000004</v>
      </c>
      <c r="D15" s="23">
        <v>5204964.3</v>
      </c>
      <c r="E15" s="20">
        <v>3692515.4</v>
      </c>
      <c r="F15" s="20">
        <v>3730459</v>
      </c>
    </row>
    <row r="16" spans="1:6" s="17" customFormat="1" ht="37.5" customHeight="1">
      <c r="A16" s="18" t="s">
        <v>0</v>
      </c>
      <c r="B16" s="22">
        <f>B7-B15</f>
        <v>46364.100000000093</v>
      </c>
      <c r="C16" s="22">
        <f t="shared" ref="C16:F16" si="3">C7-C15</f>
        <v>-117782.90000000037</v>
      </c>
      <c r="D16" s="22">
        <f t="shared" si="3"/>
        <v>-101704.59999999963</v>
      </c>
      <c r="E16" s="24">
        <f t="shared" si="3"/>
        <v>-102741</v>
      </c>
      <c r="F16" s="24">
        <f t="shared" si="3"/>
        <v>-104430.09999999963</v>
      </c>
    </row>
    <row r="17" spans="2:6">
      <c r="B17" s="5"/>
      <c r="C17" s="5"/>
      <c r="D17" s="5"/>
      <c r="E17" s="5"/>
      <c r="F17" s="5"/>
    </row>
  </sheetData>
  <mergeCells count="5">
    <mergeCell ref="A2:F2"/>
    <mergeCell ref="D5:F5"/>
    <mergeCell ref="C5:C6"/>
    <mergeCell ref="B5:B6"/>
    <mergeCell ref="A5:A6"/>
  </mergeCells>
  <pageMargins left="0.39370078740157483" right="0.39370078740157483" top="0.55118110236220474" bottom="0.55118110236220474" header="0.31496062992125984" footer="0.31496062992125984"/>
  <pageSetup paperSize="9" scale="80" firstPageNumber="237" orientation="portrait" useFirstPageNumber="1" horizontalDpi="180" verticalDpi="1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2023-11-01T13:13:20Z</dcterms:modified>
</cp:coreProperties>
</file>