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таблица 1" sheetId="1" r:id="rId1"/>
  </sheets>
  <definedNames>
    <definedName name="_xlnm.Print_Titles" localSheetId="0">'таблица 1'!$4:$5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<sst xmlns="http://schemas.openxmlformats.org/spreadsheetml/2006/main" count="113" uniqueCount="98">
  <si>
    <t xml:space="preserve">Наименование </t>
  </si>
  <si>
    <t>Код бюджетной классификации</t>
  </si>
  <si>
    <t>Примечание</t>
  </si>
  <si>
    <t>БЕЗВОЗМЕЗДНЫЕ ПОСТУПЛЕНИЯ</t>
  </si>
  <si>
    <t>000 2 00 00000 00 0000 000</t>
  </si>
  <si>
    <t>ИТОГО ДОХОДОВ</t>
  </si>
  <si>
    <t xml:space="preserve">Сумма корректировки (тыс.руб.)               </t>
  </si>
  <si>
    <t>2023 год</t>
  </si>
  <si>
    <t>2024 год</t>
  </si>
  <si>
    <t xml:space="preserve">Корректировка по доходам к проекту решения Думы города Урай "О внесении изменений в бюджет городского округа Урай Ханты-Мансийского автономного округа – Югры на 2023 год и на плановый период 2024 и 2025 годов"                                                     
</t>
  </si>
  <si>
    <t>2025 год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</si>
  <si>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</si>
  <si>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</si>
  <si>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ИНЫЕ МЕЖБЮДЖЕТНЫЕ ТРАНСФЕРТЫ всего, в том числе:</t>
  </si>
  <si>
    <t>000 2 02 40000 00 0000 150</t>
  </si>
  <si>
    <t>000 202 49999 04 0000 150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</si>
  <si>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</si>
  <si>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</si>
  <si>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</si>
  <si>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</si>
  <si>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доходы с учетом корректировки в 2023 года</t>
  </si>
  <si>
    <t>000 202 19999 04 0000 150</t>
  </si>
  <si>
    <t>На основании Уведомления № 500/07/126 от 25.07.2023 О предоставлении межбюджетного трансферта, не имеющего целевое назначение на 2023 год и плановый период 2024 и 2025 годов Департамента финансов ХМАО-Югры</t>
  </si>
  <si>
    <t xml:space="preserve">Субсидии бюджетам на реализацию программ формирования современной городской среды </t>
  </si>
  <si>
    <t>000 2 02 25555 04 0000 150</t>
  </si>
  <si>
    <t>Иные межбюджетные трансферты на реализацию наказов избирателей депутатам Думы ХМАО – Югры</t>
  </si>
  <si>
    <t>Решение Думы от 23.06.2023 №47</t>
  </si>
  <si>
    <t>На основании Уведомления № 240/07/269 от 21.07.2023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</si>
  <si>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Дотации для финансового обеспечения расходных обязательств МО ХМАО-Югры по решению вопросов местного значения (управленческие команды)</t>
  </si>
  <si>
    <t xml:space="preserve">Дотация в целях стимулирования роста налогового потенциала и качества планирования доходов в городских округах и муниц.районах ХМАО-Югры   </t>
  </si>
  <si>
    <t>На основании Уведомления № 500/08/134 от 08.08.2023 О предоставлении межбюджетного трансферта, не имеющего целевое назначение на 2023 год и плановый период 2024 и 2025 годов Департамента финансов ХМАО-Югры</t>
  </si>
  <si>
    <t>На основании Уведомления № 500/08/155 от 08.08.2023 О предоставлении межбюджетного трансферта, не имеющего целевое назначение на 2023 год и плановый период 2024 и 2025 годов Департамента финансов ХМАО-Югры</t>
  </si>
  <si>
    <t>НАЛОГОВЫЕ И НЕНАЛОГОВЫЕ ДОХОДЫ, в том числе:</t>
  </si>
  <si>
    <t>000 1 00 00000 00 0000 000</t>
  </si>
  <si>
    <t>НАЛОГОВЫЕ ДОХОДЫ, в том числе: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</si>
  <si>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</si>
  <si>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</si>
  <si>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</si>
  <si>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</si>
  <si>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</t>
  </si>
  <si>
    <t xml:space="preserve">000  1 08 07173 01 0000 110
</t>
  </si>
  <si>
    <t>Основная причина снижения плановых назначений связана с тем, что с 1 января 2023 года прекратились полномочия органов местного самоуправления по выдаче специальных разрешений на движение по автомобильным дорогам транспортных средств, осуществляющих перевозки опасных, тяжеловесных и (или) крупногабаритных грузов.</t>
  </si>
  <si>
    <t xml:space="preserve">СУБВЕНЦИИ БЮДЖЕТАМ БЮДЖЕТНОЙ СИСТЕМЫ РОССИЙСКОЙ ФЕДЕРАЦИИ           </t>
  </si>
  <si>
    <t>000 2 02 30000 00 0000 150</t>
  </si>
  <si>
    <t>000 2 02 30024 00 0000 150</t>
  </si>
  <si>
    <t>000 2 02 29999 04 0000 150</t>
  </si>
  <si>
    <t>На основании Уведомления № 230/09/499 от 26.09.2023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</si>
  <si>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На основании Уведомления № 710/07/98 от 19.07.2023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</si>
  <si>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ДОРОЖНЫЙ ФОНД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</si>
  <si>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</si>
  <si>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</si>
  <si>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>000 2 02 35930 04 0000 150</t>
  </si>
  <si>
    <t>Субвенции ОБ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</t>
  </si>
  <si>
    <t>Субвенции ОБ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ХМАО-Югры отдельных государственных полномочий в области образования</t>
  </si>
  <si>
    <t>000 2 02 30024 04 0000 150</t>
  </si>
  <si>
    <t>Субвенции ОБ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</t>
  </si>
  <si>
    <t>Субвенции ОБ на осуществление отдельных государственных полномочий в сфере трудовых отношений и государственного управления охраной труда</t>
  </si>
  <si>
    <t>Субвенции ОБ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</si>
  <si>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Субвенции ОБ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</si>
  <si>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 xml:space="preserve">Субвенции ОБ на поддержку и развитие животноводства </t>
  </si>
  <si>
    <t>Субвенции ОБ на организацию мероприятий при осуществлении деятельности по обращению с животными без владельцев</t>
  </si>
  <si>
    <t xml:space="preserve">Субвенции ОБ на осуществление отдельных государственных полномочий ХМАО-Югры в сфере обращения с твердыми коммунальными отходами </t>
  </si>
  <si>
    <t xml:space="preserve">Субвенции ОБ на организацию осуществления мероприятий по проведению дезинфекции и дератизации в ХМАО-Югры </t>
  </si>
  <si>
    <t xml:space="preserve">Иные межбюджетные трансферты на реализацию мероприятий по содействию трудоустройству граждан (основное мероприятие "Содействие улучшению положения на рынке труда не занятых трудовой деятельностью и безработных граждан") </t>
  </si>
  <si>
    <t xml:space="preserve">Иные межбюджетные трансферты на реализацию мероприятий по содействию трудоустройству граждан (основное мероприятие "Содействие занятости молодежи") 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</si>
  <si>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(федеральный бюджет) </t>
  </si>
  <si>
    <t>000 2 02 45303 04 0000 150</t>
  </si>
  <si>
    <t>Субсидии ОБ на реализацию полномочий в области строительства и жилищных отношений</t>
  </si>
  <si>
    <t>Субсидии ОБ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</si>
  <si>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Субсидии ОБ на финансовую поддержку субъектов малого и среднего предпринимательства</t>
  </si>
  <si>
    <t>000 2 02 25304 04 0000 150</t>
  </si>
  <si>
    <t>Субсидии ОБ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</si>
  <si>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ФБ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</si>
  <si>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основании Уведомления № 480/10/669 от 09.10.2023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</si>
  <si>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000 2 02 25497 04 0000 150</t>
  </si>
  <si>
    <t xml:space="preserve">Субсидии ОБ на реализацию мероприятий по обеспечению жильем молодых семей </t>
  </si>
  <si>
    <t xml:space="preserve">Субсидии ФБ на реализацию мероприятий по обеспечению жильем молодых семей </t>
  </si>
  <si>
    <t>На основании Уведомления № 480/10/668 от 09.10.2023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</si>
  <si>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Дотация на поощрение достижения высоких показателей качества организации бюджетного процесса и осуществления бюджетного процесса в городских округах и муниципальных районах ХМАО-Югры</t>
  </si>
  <si>
    <t>На основании Уведомления № 500/10/199 от 13.10.2023 О предоставлении межбюджетного трансферта, не имеющего целевое назначение на 2023 год и плановый период 2024 и 2025 годов Департамента финансов ХМАО-Югры</t>
  </si>
  <si>
    <t>На основании Уведомления № 350/10/173 от 13.10.2023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</si>
  <si>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На основании Уведомления № 230/10/582 от 13.10.2023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</si>
  <si>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На основании Уведомления № 230/10/553 от 13.10.2023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</si>
  <si>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На основании Уведомления № 230/10/520 от 13.10.2023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</si>
  <si>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На основании Уведомления № 350/10/149 от 13.10.2023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</si>
  <si>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На основании Уведомления № 620/10/41 от 13.10.2023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</si>
  <si>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 xml:space="preserve">На основании Уведомлений №230/09/448 от 13.09.2023, №230/10/604 от 13.10.2023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 </t>
  </si>
  <si>
    <t xml:space="preserve">На основании Уведомлений № 480/09/607 от 14.09.2023, № 480/10/736 от 13.10.2023, №480/10/686 от 13.10.2023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 </t>
  </si>
  <si>
    <t>На основании Уведомления № 480/10/714 от 13.10.2023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</si>
  <si>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На основании Уведомления № 600/10/67 от 13.10.2023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</si>
  <si>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На основании Уведомления № 720/10/183 от 13.10.2023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</si>
  <si>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На основании Уведомления № 370/10/234 от 13.10.2023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</si>
  <si>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На основании Уведомления № 350/10/194 от 13.10.2023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</si>
  <si>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На основании Уведомления № 720/10/196 от 13.10.2023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</si>
  <si>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На основании Уведомления № 700/10/112 от 13.10.2023, №700/10/163 от 13.10.2023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</si>
  <si>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На основании Уведомления № 630/10/64 от 13.10.2023, №700/10/163 от 13.10.2023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</si>
  <si>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На основании Уведомления № 530/10/71 от 13.10.2023, №700/10/163 от 13.10.2023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</si>
  <si>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Таблица 1 к пояснительной записке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</si>
</sst>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_(* #,##0.000_);_(* \(#,##0.000\);_(* &quot;-&quot;??_);_(@_)"/>
    <numFmt numFmtId="194" formatCode="_(* #,##0.0_);_(* \(#,##0.0\);_(* &quot;-&quot;??_);_(@_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"/>
    <numFmt numFmtId="200" formatCode="0.0%"/>
    <numFmt numFmtId="201" formatCode="#,##0.000"/>
    <numFmt numFmtId="202" formatCode="000\.00\.000\.0"/>
    <numFmt numFmtId="203" formatCode="_-* #,##0.0_р_._-;\-* #,##0.0_р_._-;_-* &quot;-&quot;?_р_._-;_-@_-"/>
    <numFmt numFmtId="204" formatCode="0.00_ ;\-0.00\ "/>
    <numFmt numFmtId="205" formatCode="000000"/>
    <numFmt numFmtId="206" formatCode="_(* #,##0.00000_);_(* \(#,##0.00000\);_(* &quot;-&quot;??_);_(@_)"/>
    <numFmt numFmtId="207" formatCode="#,##0.0000"/>
    <numFmt numFmtId="208" formatCode="#,##0.00000"/>
    <numFmt numFmtId="209" formatCode="&quot;+&quot;\ #,##0.0;&quot;-&quot;\ #,##0.0;&quot;&quot;\ 0.0"/>
    <numFmt numFmtId="210" formatCode="[$-FC19]d\ mmmm\ yyyy\ &quot;г.&quot;"/>
    <numFmt numFmtId="211" formatCode="[$-FC19]dd\ mmmm\ yyyy\ &quot;г.&quot;"/>
    <numFmt numFmtId="212" formatCode="\+0.0"/>
    <numFmt numFmtId="213" formatCode="#,##0.0\ &quot;₽&quot;"/>
    <numFmt numFmtId="214" formatCode="\+#,#00.00"/>
    <numFmt numFmtId="215" formatCode="00\.00\.00"/>
    <numFmt numFmtId="216" formatCode="000"/>
    <numFmt numFmtId="217" formatCode="_-* #,##0.0\ _₽_-;\-* #,##0.0\ _₽_-;_-* &quot;-&quot;?\ _₽_-;_-@_-"/>
    <numFmt numFmtId="218" formatCode="\-0.00"/>
    <numFmt numFmtId="219" formatCode="#,##0.00_ ;\-#,##0.00\ "/>
    <numFmt numFmtId="220" formatCode="\-0,000.00"/>
    <numFmt numFmtId="221" formatCode="#,##0.0\ _₽"/>
    <numFmt numFmtId="222" formatCode="#,##0.00\ _₽"/>
    <numFmt numFmtId="223" formatCode="\+#,#00.0"/>
    <numFmt numFmtId="224" formatCode="\-#,#00.00"/>
    <numFmt numFmtId="225" formatCode="&quot;-&quot;\ #,##0.0;&quot;-&quot;\ #,##0.0;&quot;&quot;\ 0.0"/>
    <numFmt numFmtId="226" formatCode="\-#,##0.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57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 vertical="center"/>
    </xf>
    <xf numFmtId="199" fontId="4" fillId="34" borderId="0" xfId="0" applyNumberFormat="1" applyFont="1" applyFill="1" applyAlignment="1">
      <alignment horizontal="center" vertical="center" wrapText="1"/>
    </xf>
    <xf numFmtId="187" fontId="4" fillId="34" borderId="11" xfId="62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wrapText="1"/>
    </xf>
    <xf numFmtId="0" fontId="5" fillId="34" borderId="0" xfId="0" applyFont="1" applyFill="1" applyAlignment="1">
      <alignment horizontal="center" wrapText="1"/>
    </xf>
    <xf numFmtId="4" fontId="5" fillId="34" borderId="0" xfId="62" applyNumberFormat="1" applyFont="1" applyFill="1" applyAlignment="1">
      <alignment horizontal="center" vertical="center"/>
    </xf>
    <xf numFmtId="199" fontId="5" fillId="34" borderId="0" xfId="62" applyNumberFormat="1" applyFont="1" applyFill="1" applyAlignment="1">
      <alignment horizontal="center" vertical="center"/>
    </xf>
    <xf numFmtId="0" fontId="6" fillId="34" borderId="0" xfId="0" applyFont="1" applyFill="1" applyAlignment="1">
      <alignment wrapText="1"/>
    </xf>
    <xf numFmtId="0" fontId="5" fillId="34" borderId="0" xfId="0" applyFont="1" applyFill="1" applyAlignment="1">
      <alignment horizontal="center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194" fontId="4" fillId="34" borderId="11" xfId="62" applyNumberFormat="1" applyFont="1" applyFill="1" applyBorder="1" applyAlignment="1">
      <alignment horizontal="left" vertical="center" wrapText="1"/>
    </xf>
    <xf numFmtId="194" fontId="4" fillId="34" borderId="11" xfId="62" applyNumberFormat="1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199" fontId="5" fillId="34" borderId="11" xfId="62" applyNumberFormat="1" applyFont="1" applyFill="1" applyBorder="1" applyAlignment="1">
      <alignment horizontal="left" vertical="center" wrapText="1"/>
    </xf>
    <xf numFmtId="0" fontId="5" fillId="34" borderId="11" xfId="53" applyFont="1" applyFill="1" applyBorder="1" applyAlignment="1">
      <alignment vertical="center" wrapText="1"/>
      <protection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205" fontId="5" fillId="34" borderId="11" xfId="62" applyNumberFormat="1" applyFont="1" applyFill="1" applyBorder="1" applyAlignment="1">
      <alignment vertical="center" wrapText="1"/>
    </xf>
    <xf numFmtId="209" fontId="4" fillId="34" borderId="11" xfId="62" applyNumberFormat="1" applyFont="1" applyFill="1" applyBorder="1" applyAlignment="1">
      <alignment vertical="center" wrapText="1"/>
    </xf>
    <xf numFmtId="199" fontId="4" fillId="34" borderId="11" xfId="62" applyNumberFormat="1" applyFont="1" applyFill="1" applyBorder="1" applyAlignment="1">
      <alignment vertical="center" wrapText="1"/>
    </xf>
    <xf numFmtId="199" fontId="5" fillId="34" borderId="11" xfId="62" applyNumberFormat="1" applyFont="1" applyFill="1" applyBorder="1" applyAlignment="1">
      <alignment vertical="center" wrapText="1"/>
    </xf>
    <xf numFmtId="209" fontId="4" fillId="34" borderId="11" xfId="62" applyNumberFormat="1" applyFont="1" applyFill="1" applyBorder="1" applyAlignment="1">
      <alignment vertical="center"/>
    </xf>
    <xf numFmtId="209" fontId="5" fillId="34" borderId="11" xfId="62" applyNumberFormat="1" applyFont="1" applyFill="1" applyBorder="1" applyAlignment="1">
      <alignment vertical="center"/>
    </xf>
    <xf numFmtId="199" fontId="5" fillId="34" borderId="11" xfId="62" applyNumberFormat="1" applyFont="1" applyFill="1" applyBorder="1" applyAlignment="1">
      <alignment vertical="center"/>
    </xf>
    <xf numFmtId="199" fontId="4" fillId="34" borderId="11" xfId="62" applyNumberFormat="1" applyFont="1" applyFill="1" applyBorder="1" applyAlignment="1">
      <alignment vertical="center"/>
    </xf>
    <xf numFmtId="199" fontId="4" fillId="34" borderId="11" xfId="62" applyNumberFormat="1" applyFont="1" applyFill="1" applyBorder="1" applyAlignment="1">
      <alignment horizontal="left" vertical="center" wrapText="1"/>
    </xf>
    <xf numFmtId="0" fontId="6" fillId="34" borderId="0" xfId="0" applyFont="1" applyFill="1" applyAlignment="1">
      <alignment vertical="center"/>
    </xf>
    <xf numFmtId="223" fontId="4" fillId="34" borderId="11" xfId="62" applyNumberFormat="1" applyFont="1" applyFill="1" applyBorder="1" applyAlignment="1">
      <alignment vertical="center"/>
    </xf>
    <xf numFmtId="0" fontId="4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4" fontId="4" fillId="34" borderId="12" xfId="62" applyNumberFormat="1" applyFont="1" applyFill="1" applyBorder="1" applyAlignment="1">
      <alignment horizontal="center" vertical="center" wrapText="1"/>
    </xf>
    <xf numFmtId="209" fontId="5" fillId="34" borderId="11" xfId="62" applyNumberFormat="1" applyFont="1" applyFill="1" applyBorder="1" applyAlignment="1">
      <alignment horizontal="right" vertical="center"/>
    </xf>
    <xf numFmtId="199" fontId="5" fillId="34" borderId="11" xfId="62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center" vertical="center" wrapText="1"/>
    </xf>
    <xf numFmtId="0" fontId="5" fillId="34" borderId="13" xfId="53" applyFont="1" applyFill="1" applyBorder="1" applyAlignment="1">
      <alignment vertical="center" wrapText="1"/>
      <protection/>
    </xf>
    <xf numFmtId="0" fontId="5" fillId="34" borderId="13" xfId="0" applyFont="1" applyFill="1" applyBorder="1" applyAlignment="1">
      <alignment horizontal="left" vertical="center" wrapText="1"/>
    </xf>
    <xf numFmtId="0" fontId="45" fillId="34" borderId="11" xfId="0" applyNumberFormat="1" applyFont="1" applyFill="1" applyBorder="1" applyAlignment="1">
      <alignment vertical="top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3" xfId="53" applyNumberFormat="1" applyFont="1" applyFill="1" applyBorder="1" applyAlignment="1" applyProtection="1">
      <alignment horizontal="left" vertical="center" wrapText="1"/>
      <protection hidden="1"/>
    </xf>
    <xf numFmtId="0" fontId="5" fillId="34" borderId="13" xfId="53" applyNumberFormat="1" applyFont="1" applyFill="1" applyBorder="1" applyAlignment="1" applyProtection="1">
      <alignment vertical="center" wrapText="1"/>
      <protection hidden="1"/>
    </xf>
    <xf numFmtId="0" fontId="5" fillId="34" borderId="0" xfId="0" applyFont="1" applyFill="1" applyAlignment="1">
      <alignment horizontal="right"/>
    </xf>
    <xf numFmtId="194" fontId="5" fillId="34" borderId="0" xfId="62" applyNumberFormat="1" applyFont="1" applyFill="1" applyAlignment="1">
      <alignment horizontal="right" vertical="center"/>
    </xf>
    <xf numFmtId="0" fontId="6" fillId="34" borderId="0" xfId="0" applyFont="1" applyFill="1" applyAlignment="1">
      <alignment horizontal="right" wrapText="1"/>
    </xf>
    <xf numFmtId="0" fontId="4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199" fontId="4" fillId="34" borderId="13" xfId="62" applyNumberFormat="1" applyFont="1" applyFill="1" applyBorder="1" applyAlignment="1">
      <alignment horizontal="center" vertical="center" wrapText="1"/>
    </xf>
    <xf numFmtId="199" fontId="4" fillId="34" borderId="16" xfId="62" applyNumberFormat="1" applyFont="1" applyFill="1" applyBorder="1" applyAlignment="1">
      <alignment horizontal="center" vertical="center" wrapText="1"/>
    </xf>
    <xf numFmtId="199" fontId="4" fillId="34" borderId="12" xfId="62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Элементы осе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80" zoomScaleNormal="80" zoomScalePageLayoutView="0" workbookViewId="0" topLeftCell="A1">
      <pane xSplit="2" ySplit="5" topLeftCell="C3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F45"/>
    </sheetView>
  </sheetViews>
  <sheetFormatPr defaultColWidth="9.140625" defaultRowHeight="48" customHeight="1"/>
  <cols>
    <col min="1" max="1" width="74.00390625" style="7" customWidth="1"/>
    <col min="2" max="2" width="30.28125" style="12" customWidth="1"/>
    <col min="3" max="3" width="16.7109375" style="10" customWidth="1"/>
    <col min="4" max="4" width="17.140625" style="10" customWidth="1"/>
    <col min="5" max="5" width="17.57421875" style="10" customWidth="1"/>
    <col min="6" max="6" width="52.421875" style="11" customWidth="1"/>
    <col min="7" max="8" width="0" style="1" hidden="1" customWidth="1"/>
    <col min="9" max="9" width="10.140625" style="1" hidden="1" customWidth="1"/>
    <col min="10" max="12" width="0" style="1" hidden="1" customWidth="1"/>
    <col min="13" max="16384" width="9.140625" style="1" customWidth="1"/>
  </cols>
  <sheetData>
    <row r="1" spans="1:6" ht="19.5" customHeight="1">
      <c r="A1" s="47" t="s">
        <v>97</v>
      </c>
      <c r="B1" s="47"/>
      <c r="C1" s="48"/>
      <c r="D1" s="48"/>
      <c r="E1" s="48"/>
      <c r="F1" s="49"/>
    </row>
    <row r="2" spans="1:6" s="2" customFormat="1" ht="41.25" customHeight="1">
      <c r="A2" s="50" t="s">
        <v>9</v>
      </c>
      <c r="B2" s="50"/>
      <c r="C2" s="50"/>
      <c r="D2" s="50"/>
      <c r="E2" s="50"/>
      <c r="F2" s="51"/>
    </row>
    <row r="3" spans="1:6" s="2" customFormat="1" ht="25.5" customHeight="1">
      <c r="A3" s="35"/>
      <c r="B3" s="35"/>
      <c r="C3" s="3"/>
      <c r="D3" s="3"/>
      <c r="E3" s="3"/>
      <c r="F3" s="36"/>
    </row>
    <row r="4" spans="1:6" ht="15.75">
      <c r="A4" s="52" t="s">
        <v>0</v>
      </c>
      <c r="B4" s="52" t="s">
        <v>1</v>
      </c>
      <c r="C4" s="54" t="s">
        <v>6</v>
      </c>
      <c r="D4" s="55"/>
      <c r="E4" s="56"/>
      <c r="F4" s="4" t="s">
        <v>2</v>
      </c>
    </row>
    <row r="5" spans="1:6" ht="21" customHeight="1">
      <c r="A5" s="53"/>
      <c r="B5" s="53"/>
      <c r="C5" s="37" t="s">
        <v>7</v>
      </c>
      <c r="D5" s="37" t="s">
        <v>8</v>
      </c>
      <c r="E5" s="37" t="s">
        <v>10</v>
      </c>
      <c r="F5" s="4"/>
    </row>
    <row r="6" spans="1:6" ht="30.75" customHeight="1">
      <c r="A6" s="5" t="s">
        <v>32</v>
      </c>
      <c r="B6" s="17" t="s">
        <v>33</v>
      </c>
      <c r="C6" s="25">
        <f>C8</f>
        <v>-300</v>
      </c>
      <c r="D6" s="25">
        <f>D8</f>
        <v>-310</v>
      </c>
      <c r="E6" s="25">
        <f>E8</f>
        <v>-310</v>
      </c>
      <c r="F6" s="4"/>
    </row>
    <row r="7" spans="1:6" ht="21" customHeight="1">
      <c r="A7" s="5" t="s">
        <v>34</v>
      </c>
      <c r="B7" s="5"/>
      <c r="C7" s="26"/>
      <c r="D7" s="26"/>
      <c r="E7" s="26"/>
      <c r="F7" s="4"/>
    </row>
    <row r="8" spans="1:6" ht="21" customHeight="1">
      <c r="A8" s="13" t="s">
        <v>35</v>
      </c>
      <c r="B8" s="17" t="s">
        <v>36</v>
      </c>
      <c r="C8" s="26">
        <f aca="true" t="shared" si="0" ref="C8:E9">C9</f>
        <v>-300</v>
      </c>
      <c r="D8" s="26">
        <f t="shared" si="0"/>
        <v>-310</v>
      </c>
      <c r="E8" s="26">
        <f t="shared" si="0"/>
        <v>-310</v>
      </c>
      <c r="F8" s="4"/>
    </row>
    <row r="9" spans="1:6" ht="39" customHeight="1">
      <c r="A9" s="18" t="s">
        <v>37</v>
      </c>
      <c r="B9" s="19" t="s">
        <v>38</v>
      </c>
      <c r="C9" s="27">
        <f t="shared" si="0"/>
        <v>-300</v>
      </c>
      <c r="D9" s="27">
        <f t="shared" si="0"/>
        <v>-310</v>
      </c>
      <c r="E9" s="27">
        <f t="shared" si="0"/>
        <v>-310</v>
      </c>
      <c r="F9" s="4"/>
    </row>
    <row r="10" spans="1:10" ht="113.25" customHeight="1">
      <c r="A10" s="22" t="s">
        <v>39</v>
      </c>
      <c r="B10" s="23" t="s">
        <v>40</v>
      </c>
      <c r="C10" s="27">
        <v>-300</v>
      </c>
      <c r="D10" s="27">
        <v>-310</v>
      </c>
      <c r="E10" s="27">
        <v>-310</v>
      </c>
      <c r="F10" s="24" t="s">
        <v>41</v>
      </c>
      <c r="J10" s="33" t="s">
        <v>48</v>
      </c>
    </row>
    <row r="11" spans="1:6" ht="23.25" customHeight="1">
      <c r="A11" s="13" t="s">
        <v>3</v>
      </c>
      <c r="B11" s="14" t="s">
        <v>4</v>
      </c>
      <c r="C11" s="28">
        <f>C12</f>
        <v>493029.89999999997</v>
      </c>
      <c r="D11" s="28">
        <f>D12</f>
        <v>0</v>
      </c>
      <c r="E11" s="28">
        <f>E12</f>
        <v>0</v>
      </c>
      <c r="F11" s="15"/>
    </row>
    <row r="12" spans="1:6" ht="51" customHeight="1">
      <c r="A12" s="13" t="s">
        <v>18</v>
      </c>
      <c r="B12" s="14" t="s">
        <v>19</v>
      </c>
      <c r="C12" s="28">
        <f>C13+C18+C38+C27</f>
        <v>493029.89999999997</v>
      </c>
      <c r="D12" s="28">
        <f>D13+D18+D38</f>
        <v>0</v>
      </c>
      <c r="E12" s="28">
        <f>E13+E18+E38</f>
        <v>0</v>
      </c>
      <c r="F12" s="15"/>
    </row>
    <row r="13" spans="1:6" ht="36.75" customHeight="1">
      <c r="A13" s="13" t="s">
        <v>16</v>
      </c>
      <c r="B13" s="17" t="s">
        <v>17</v>
      </c>
      <c r="C13" s="34">
        <f>C15+C16+C17+C14</f>
        <v>27110.5</v>
      </c>
      <c r="D13" s="28">
        <f>D15</f>
        <v>0</v>
      </c>
      <c r="E13" s="28">
        <f>E15</f>
        <v>0</v>
      </c>
      <c r="F13" s="15"/>
    </row>
    <row r="14" spans="1:6" ht="96" customHeight="1">
      <c r="A14" s="18" t="s">
        <v>49</v>
      </c>
      <c r="B14" s="19" t="s">
        <v>50</v>
      </c>
      <c r="C14" s="38">
        <v>6611.8</v>
      </c>
      <c r="D14" s="39">
        <f>D60</f>
        <v>0</v>
      </c>
      <c r="E14" s="39">
        <f>E60</f>
        <v>0</v>
      </c>
      <c r="F14" s="20" t="s">
        <v>79</v>
      </c>
    </row>
    <row r="15" spans="1:6" ht="83.25" customHeight="1">
      <c r="A15" s="18" t="s">
        <v>28</v>
      </c>
      <c r="B15" s="40" t="s">
        <v>21</v>
      </c>
      <c r="C15" s="29">
        <v>3450.7</v>
      </c>
      <c r="D15" s="30">
        <v>0</v>
      </c>
      <c r="E15" s="30">
        <v>0</v>
      </c>
      <c r="F15" s="20" t="s">
        <v>22</v>
      </c>
    </row>
    <row r="16" spans="1:6" ht="83.25" customHeight="1">
      <c r="A16" s="41" t="s">
        <v>78</v>
      </c>
      <c r="B16" s="40" t="s">
        <v>21</v>
      </c>
      <c r="C16" s="29">
        <v>10789</v>
      </c>
      <c r="D16" s="30">
        <v>0</v>
      </c>
      <c r="E16" s="30">
        <v>0</v>
      </c>
      <c r="F16" s="20" t="s">
        <v>30</v>
      </c>
    </row>
    <row r="17" spans="1:6" ht="83.25" customHeight="1">
      <c r="A17" s="42" t="s">
        <v>29</v>
      </c>
      <c r="B17" s="40" t="s">
        <v>21</v>
      </c>
      <c r="C17" s="29">
        <v>6259</v>
      </c>
      <c r="D17" s="30">
        <v>0</v>
      </c>
      <c r="E17" s="30">
        <v>0</v>
      </c>
      <c r="F17" s="20" t="s">
        <v>31</v>
      </c>
    </row>
    <row r="18" spans="1:6" ht="35.25" customHeight="1">
      <c r="A18" s="13" t="s">
        <v>11</v>
      </c>
      <c r="B18" s="17" t="s">
        <v>12</v>
      </c>
      <c r="C18" s="34">
        <f>C23+C19+C20+C24+C25+C26+C21+C22</f>
        <v>465075.1</v>
      </c>
      <c r="D18" s="28">
        <f>D23</f>
        <v>0</v>
      </c>
      <c r="E18" s="28">
        <f>E23</f>
        <v>0</v>
      </c>
      <c r="F18" s="15"/>
    </row>
    <row r="19" spans="1:6" ht="93.75" customHeight="1">
      <c r="A19" s="18" t="s">
        <v>71</v>
      </c>
      <c r="B19" s="19" t="s">
        <v>70</v>
      </c>
      <c r="C19" s="29">
        <v>-3100.4</v>
      </c>
      <c r="D19" s="29">
        <v>0</v>
      </c>
      <c r="E19" s="30">
        <v>0</v>
      </c>
      <c r="F19" s="20" t="s">
        <v>82</v>
      </c>
    </row>
    <row r="20" spans="1:6" ht="97.5" customHeight="1">
      <c r="A20" s="18" t="s">
        <v>72</v>
      </c>
      <c r="B20" s="19" t="s">
        <v>70</v>
      </c>
      <c r="C20" s="29">
        <v>-2536.6</v>
      </c>
      <c r="D20" s="29">
        <v>0</v>
      </c>
      <c r="E20" s="30">
        <v>0</v>
      </c>
      <c r="F20" s="20" t="s">
        <v>81</v>
      </c>
    </row>
    <row r="21" spans="1:6" ht="96.75" customHeight="1">
      <c r="A21" s="18" t="s">
        <v>75</v>
      </c>
      <c r="B21" s="19" t="s">
        <v>74</v>
      </c>
      <c r="C21" s="29">
        <v>-52.5</v>
      </c>
      <c r="D21" s="29">
        <v>0</v>
      </c>
      <c r="E21" s="30">
        <v>0</v>
      </c>
      <c r="F21" s="20" t="s">
        <v>73</v>
      </c>
    </row>
    <row r="22" spans="1:6" ht="96.75" customHeight="1">
      <c r="A22" s="18" t="s">
        <v>76</v>
      </c>
      <c r="B22" s="19" t="s">
        <v>74</v>
      </c>
      <c r="C22" s="29">
        <v>-3.4</v>
      </c>
      <c r="D22" s="29">
        <v>0</v>
      </c>
      <c r="E22" s="30">
        <v>0</v>
      </c>
      <c r="F22" s="20" t="s">
        <v>77</v>
      </c>
    </row>
    <row r="23" spans="1:6" ht="97.5" customHeight="1">
      <c r="A23" s="18" t="s">
        <v>23</v>
      </c>
      <c r="B23" s="19" t="s">
        <v>24</v>
      </c>
      <c r="C23" s="29">
        <v>-0.1</v>
      </c>
      <c r="D23" s="29">
        <v>0</v>
      </c>
      <c r="E23" s="30">
        <v>0</v>
      </c>
      <c r="F23" s="20" t="s">
        <v>47</v>
      </c>
    </row>
    <row r="24" spans="1:6" ht="126" customHeight="1">
      <c r="A24" s="18" t="s">
        <v>67</v>
      </c>
      <c r="B24" s="19" t="s">
        <v>45</v>
      </c>
      <c r="C24" s="29">
        <f>95000+234862.1+140011.7</f>
        <v>469873.8</v>
      </c>
      <c r="D24" s="29">
        <v>0</v>
      </c>
      <c r="E24" s="30">
        <v>0</v>
      </c>
      <c r="F24" s="20" t="s">
        <v>87</v>
      </c>
    </row>
    <row r="25" spans="1:6" ht="97.5" customHeight="1">
      <c r="A25" s="18" t="s">
        <v>69</v>
      </c>
      <c r="B25" s="19" t="s">
        <v>45</v>
      </c>
      <c r="C25" s="29">
        <v>2500</v>
      </c>
      <c r="D25" s="29">
        <v>0</v>
      </c>
      <c r="E25" s="30">
        <v>0</v>
      </c>
      <c r="F25" s="20" t="s">
        <v>89</v>
      </c>
    </row>
    <row r="26" spans="1:6" ht="102" customHeight="1">
      <c r="A26" s="43" t="s">
        <v>68</v>
      </c>
      <c r="B26" s="19" t="s">
        <v>45</v>
      </c>
      <c r="C26" s="29">
        <v>-1605.7</v>
      </c>
      <c r="D26" s="29">
        <v>0</v>
      </c>
      <c r="E26" s="30">
        <v>0</v>
      </c>
      <c r="F26" s="20" t="s">
        <v>46</v>
      </c>
    </row>
    <row r="27" spans="1:6" ht="34.5" customHeight="1">
      <c r="A27" s="13" t="s">
        <v>42</v>
      </c>
      <c r="B27" s="17" t="s">
        <v>43</v>
      </c>
      <c r="C27" s="34">
        <f>SUM(C28:C37)</f>
        <v>347.8000000000019</v>
      </c>
      <c r="D27" s="28">
        <f>D28</f>
        <v>0</v>
      </c>
      <c r="E27" s="28">
        <f>E28</f>
        <v>0</v>
      </c>
      <c r="F27" s="32"/>
    </row>
    <row r="28" spans="1:6" ht="139.5" customHeight="1">
      <c r="A28" s="44" t="s">
        <v>53</v>
      </c>
      <c r="B28" s="19" t="s">
        <v>44</v>
      </c>
      <c r="C28" s="29">
        <v>12497.8</v>
      </c>
      <c r="D28" s="29">
        <v>0</v>
      </c>
      <c r="E28" s="30">
        <v>0</v>
      </c>
      <c r="F28" s="20" t="s">
        <v>86</v>
      </c>
    </row>
    <row r="29" spans="1:6" ht="94.5" customHeight="1">
      <c r="A29" s="42" t="s">
        <v>58</v>
      </c>
      <c r="B29" s="19" t="s">
        <v>54</v>
      </c>
      <c r="C29" s="38">
        <v>93.4</v>
      </c>
      <c r="D29" s="39">
        <v>0</v>
      </c>
      <c r="E29" s="39">
        <v>0</v>
      </c>
      <c r="F29" s="20" t="s">
        <v>93</v>
      </c>
    </row>
    <row r="30" spans="1:6" ht="126.75" customHeight="1">
      <c r="A30" s="45" t="s">
        <v>57</v>
      </c>
      <c r="B30" s="19" t="s">
        <v>54</v>
      </c>
      <c r="C30" s="38">
        <v>28.7</v>
      </c>
      <c r="D30" s="39">
        <v>0</v>
      </c>
      <c r="E30" s="39">
        <v>0</v>
      </c>
      <c r="F30" s="20" t="s">
        <v>91</v>
      </c>
    </row>
    <row r="31" spans="1:6" ht="98.25" customHeight="1">
      <c r="A31" s="18" t="s">
        <v>56</v>
      </c>
      <c r="B31" s="19" t="s">
        <v>54</v>
      </c>
      <c r="C31" s="38">
        <v>25.2</v>
      </c>
      <c r="D31" s="39">
        <v>0</v>
      </c>
      <c r="E31" s="39">
        <v>0</v>
      </c>
      <c r="F31" s="20" t="s">
        <v>92</v>
      </c>
    </row>
    <row r="32" spans="1:6" ht="102" customHeight="1">
      <c r="A32" s="18" t="s">
        <v>55</v>
      </c>
      <c r="B32" s="19" t="s">
        <v>54</v>
      </c>
      <c r="C32" s="29">
        <v>-679.8</v>
      </c>
      <c r="D32" s="39">
        <v>0</v>
      </c>
      <c r="E32" s="39">
        <v>0</v>
      </c>
      <c r="F32" s="20" t="s">
        <v>88</v>
      </c>
    </row>
    <row r="33" spans="1:6" ht="100.5" customHeight="1">
      <c r="A33" s="45" t="s">
        <v>59</v>
      </c>
      <c r="B33" s="19" t="s">
        <v>54</v>
      </c>
      <c r="C33" s="29">
        <f>-11700.9+0.1</f>
        <v>-11700.8</v>
      </c>
      <c r="D33" s="39">
        <v>0</v>
      </c>
      <c r="E33" s="39">
        <v>0</v>
      </c>
      <c r="F33" s="20" t="s">
        <v>94</v>
      </c>
    </row>
    <row r="34" spans="1:6" ht="102.75" customHeight="1">
      <c r="A34" s="18" t="s">
        <v>60</v>
      </c>
      <c r="B34" s="19" t="s">
        <v>54</v>
      </c>
      <c r="C34" s="38">
        <v>0.8</v>
      </c>
      <c r="D34" s="39">
        <v>0</v>
      </c>
      <c r="E34" s="39">
        <v>0</v>
      </c>
      <c r="F34" s="20" t="s">
        <v>95</v>
      </c>
    </row>
    <row r="35" spans="1:6" ht="96.75" customHeight="1">
      <c r="A35" s="18" t="s">
        <v>61</v>
      </c>
      <c r="B35" s="19" t="s">
        <v>54</v>
      </c>
      <c r="C35" s="38">
        <v>1.6</v>
      </c>
      <c r="D35" s="39">
        <v>0</v>
      </c>
      <c r="E35" s="39">
        <v>0</v>
      </c>
      <c r="F35" s="20" t="s">
        <v>96</v>
      </c>
    </row>
    <row r="36" spans="1:6" ht="96" customHeight="1">
      <c r="A36" s="18" t="s">
        <v>62</v>
      </c>
      <c r="B36" s="19" t="s">
        <v>54</v>
      </c>
      <c r="C36" s="29">
        <v>-30.5</v>
      </c>
      <c r="D36" s="39">
        <v>0</v>
      </c>
      <c r="E36" s="39">
        <v>0</v>
      </c>
      <c r="F36" s="20" t="s">
        <v>85</v>
      </c>
    </row>
    <row r="37" spans="1:6" ht="96.75" customHeight="1">
      <c r="A37" s="46" t="s">
        <v>52</v>
      </c>
      <c r="B37" s="19" t="s">
        <v>51</v>
      </c>
      <c r="C37" s="29">
        <v>111.4</v>
      </c>
      <c r="D37" s="30">
        <v>0</v>
      </c>
      <c r="E37" s="30">
        <v>0</v>
      </c>
      <c r="F37" s="20" t="s">
        <v>90</v>
      </c>
    </row>
    <row r="38" spans="1:6" ht="30.75" customHeight="1">
      <c r="A38" s="13" t="s">
        <v>13</v>
      </c>
      <c r="B38" s="14" t="s">
        <v>14</v>
      </c>
      <c r="C38" s="34">
        <f>C42+C39+C40+C41</f>
        <v>496.5</v>
      </c>
      <c r="D38" s="28">
        <f>D42</f>
        <v>0</v>
      </c>
      <c r="E38" s="28">
        <f>E42</f>
        <v>0</v>
      </c>
      <c r="F38" s="15"/>
    </row>
    <row r="39" spans="1:6" ht="99.75" customHeight="1">
      <c r="A39" s="21" t="s">
        <v>63</v>
      </c>
      <c r="B39" s="19" t="s">
        <v>15</v>
      </c>
      <c r="C39" s="29">
        <v>21.6</v>
      </c>
      <c r="D39" s="39">
        <v>0</v>
      </c>
      <c r="E39" s="39">
        <v>0</v>
      </c>
      <c r="F39" s="20" t="s">
        <v>84</v>
      </c>
    </row>
    <row r="40" spans="1:6" ht="104.25" customHeight="1">
      <c r="A40" s="21" t="s">
        <v>64</v>
      </c>
      <c r="B40" s="19" t="s">
        <v>15</v>
      </c>
      <c r="C40" s="38">
        <v>-45</v>
      </c>
      <c r="D40" s="39">
        <v>0</v>
      </c>
      <c r="E40" s="39">
        <v>0</v>
      </c>
      <c r="F40" s="20" t="s">
        <v>80</v>
      </c>
    </row>
    <row r="41" spans="1:6" ht="99.75" customHeight="1">
      <c r="A41" s="21" t="s">
        <v>65</v>
      </c>
      <c r="B41" s="19" t="s">
        <v>66</v>
      </c>
      <c r="C41" s="29">
        <v>312.5</v>
      </c>
      <c r="D41" s="39">
        <v>0</v>
      </c>
      <c r="E41" s="39">
        <v>0</v>
      </c>
      <c r="F41" s="20" t="s">
        <v>83</v>
      </c>
    </row>
    <row r="42" spans="1:6" ht="102" customHeight="1">
      <c r="A42" s="21" t="s">
        <v>25</v>
      </c>
      <c r="B42" s="19" t="s">
        <v>15</v>
      </c>
      <c r="C42" s="29">
        <v>207.4</v>
      </c>
      <c r="D42" s="30">
        <v>0</v>
      </c>
      <c r="E42" s="30">
        <v>0</v>
      </c>
      <c r="F42" s="20" t="s">
        <v>27</v>
      </c>
    </row>
    <row r="43" spans="1:6" ht="15.75">
      <c r="A43" s="5" t="s">
        <v>5</v>
      </c>
      <c r="B43" s="14"/>
      <c r="C43" s="28">
        <f>C11+C6</f>
        <v>492729.89999999997</v>
      </c>
      <c r="D43" s="28">
        <f>D11+D6</f>
        <v>-310</v>
      </c>
      <c r="E43" s="28">
        <f>E11+E6</f>
        <v>-310</v>
      </c>
      <c r="F43" s="16"/>
    </row>
    <row r="44" spans="1:6" ht="15.75">
      <c r="A44" s="5" t="s">
        <v>26</v>
      </c>
      <c r="B44" s="5"/>
      <c r="C44" s="26">
        <v>4647117.2</v>
      </c>
      <c r="D44" s="26">
        <v>4621780.5</v>
      </c>
      <c r="E44" s="31">
        <v>3293267</v>
      </c>
      <c r="F44" s="6"/>
    </row>
    <row r="45" spans="1:6" ht="15.75">
      <c r="A45" s="5" t="s">
        <v>20</v>
      </c>
      <c r="B45" s="5"/>
      <c r="C45" s="31">
        <f>C44+C43</f>
        <v>5139847.100000001</v>
      </c>
      <c r="D45" s="31">
        <f>D44+D43</f>
        <v>4621470.5</v>
      </c>
      <c r="E45" s="31">
        <f>E44+E43</f>
        <v>3292957</v>
      </c>
      <c r="F45" s="6"/>
    </row>
    <row r="46" spans="2:3" ht="48" customHeight="1" hidden="1">
      <c r="B46" s="8"/>
      <c r="C46" s="9"/>
    </row>
    <row r="47" ht="48" customHeight="1" hidden="1">
      <c r="B47" s="8"/>
    </row>
    <row r="48" ht="48" customHeight="1" hidden="1">
      <c r="B48" s="8"/>
    </row>
    <row r="49" s="1" customFormat="1" ht="48" customHeight="1" hidden="1">
      <c r="B49" s="8"/>
    </row>
    <row r="50" s="1" customFormat="1" ht="48" customHeight="1" hidden="1">
      <c r="B50" s="8"/>
    </row>
    <row r="51" s="1" customFormat="1" ht="48" customHeight="1" hidden="1">
      <c r="B51" s="8"/>
    </row>
    <row r="52" s="1" customFormat="1" ht="48" customHeight="1" hidden="1">
      <c r="B52" s="8"/>
    </row>
    <row r="53" s="1" customFormat="1" ht="48" customHeight="1" hidden="1">
      <c r="B53" s="8"/>
    </row>
    <row r="54" s="1" customFormat="1" ht="48" customHeight="1" hidden="1">
      <c r="B54" s="8"/>
    </row>
    <row r="55" s="1" customFormat="1" ht="48" customHeight="1" hidden="1">
      <c r="B55" s="8"/>
    </row>
  </sheetData>
  <sheetProtection/>
  <mergeCells count="5">
    <mergeCell ref="A1:F1"/>
    <mergeCell ref="A2:F2"/>
    <mergeCell ref="A4:A5"/>
    <mergeCell ref="B4:B5"/>
    <mergeCell ref="C4:E4"/>
  </mergeCells>
  <printOptions/>
  <pageMargins left="0.1968503937007874" right="0.1968503937007874" top="0.1968503937007874" bottom="0" header="0.1968503937007874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ZorinaLV</cp:lastModifiedBy>
  <cp:lastPrinted>2023-10-18T07:34:20Z</cp:lastPrinted>
  <dcterms:created xsi:type="dcterms:W3CDTF">1996-10-08T23:32:33Z</dcterms:created>
  <dcterms:modified xsi:type="dcterms:W3CDTF">2023-10-18T07:34:27Z</dcterms:modified>
  <cp:category/>
  <cp:version/>
  <cp:contentType/>
  <cp:contentStatus/>
</cp:coreProperties>
</file>