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на 01.07.2023" sheetId="5" r:id="rId1"/>
  </sheets>
  <definedNames>
    <definedName name="_xlnm.Print_Titles" localSheetId="0">'на 01.07.2023'!$4:$5</definedName>
  </definedNames>
  <calcPr calcId="125725"/>
</workbook>
</file>

<file path=xl/calcChain.xml><?xml version="1.0" encoding="utf-8"?>
<calcChain xmlns="http://schemas.openxmlformats.org/spreadsheetml/2006/main">
  <c r="G8" i="5"/>
  <c r="G9"/>
  <c r="G10"/>
  <c r="G11"/>
  <c r="G12"/>
  <c r="G13"/>
  <c r="G14"/>
  <c r="G15"/>
  <c r="G16"/>
  <c r="G17"/>
  <c r="G18"/>
  <c r="G19"/>
  <c r="G20"/>
  <c r="G21"/>
  <c r="G22"/>
  <c r="G23"/>
  <c r="G7"/>
  <c r="H7"/>
  <c r="H8"/>
  <c r="H9"/>
  <c r="H10"/>
  <c r="H11"/>
  <c r="H12"/>
  <c r="H13"/>
  <c r="H14"/>
  <c r="H15"/>
  <c r="H16"/>
  <c r="H17"/>
  <c r="H18"/>
  <c r="H19"/>
  <c r="H20"/>
  <c r="H21"/>
  <c r="H22"/>
  <c r="H23"/>
  <c r="F7" l="1"/>
  <c r="F8"/>
  <c r="F9"/>
  <c r="F10"/>
  <c r="F11"/>
  <c r="F12"/>
  <c r="F14"/>
  <c r="F15"/>
  <c r="F16"/>
  <c r="F17"/>
  <c r="F18"/>
  <c r="F19"/>
  <c r="F20"/>
  <c r="F21"/>
  <c r="F22"/>
  <c r="F23"/>
  <c r="D6" l="1"/>
  <c r="D24" s="1"/>
  <c r="E6"/>
  <c r="G6" s="1"/>
  <c r="F6" l="1"/>
  <c r="E24"/>
  <c r="G24" s="1"/>
  <c r="C6"/>
  <c r="C24" l="1"/>
  <c r="H24" s="1"/>
  <c r="H6"/>
  <c r="F24"/>
  <c r="B6"/>
  <c r="B24" s="1"/>
</calcChain>
</file>

<file path=xl/sharedStrings.xml><?xml version="1.0" encoding="utf-8"?>
<sst xmlns="http://schemas.openxmlformats.org/spreadsheetml/2006/main" count="29" uniqueCount="29">
  <si>
    <t>Всего расходов по муниципальным программам</t>
  </si>
  <si>
    <t>Непрограммные направления деятельности</t>
  </si>
  <si>
    <t xml:space="preserve">Всего расходов  </t>
  </si>
  <si>
    <t>1. Муниципальная программа «Развитие образования и молодежной политики в городе Урай» на 2019-2030 годы</t>
  </si>
  <si>
    <t xml:space="preserve">3. Муниципальная программа «Культура города Урай» </t>
  </si>
  <si>
    <t>4. Муниципальная программа «Развитие гражданского общества на территории города Урай»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</si>
  <si>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</si>
  <si>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</si>
  <si>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7. Муниципальная программа «Охрана окружающей среды в границах города Урай»</t>
  </si>
  <si>
    <t>8. Муниципальная программа «Развитие транспортной системы города Урай»</t>
  </si>
  <si>
    <t>9. Муниципальная программа «Профилактика правонарушений на территории города Урай» на 2018-2030 годы</t>
  </si>
  <si>
    <t xml:space="preserve">10.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</si>
  <si>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11. Муниципальная программа «Информационное общество – Урай» на 2019-2030 годы</t>
  </si>
  <si>
    <t>13. Муниципальная программа «Обеспечение градостроительной деятельности на территории города Урай» на  2018-2030 годы</t>
  </si>
  <si>
    <t xml:space="preserve">14. Муниципальная программа «Управление муниципальными финансами в городе Урай» </t>
  </si>
  <si>
    <t>15. Муниципальная программа «Совершенствование и развитие муниципального управления в городе Урай» на 2018-2030 годы</t>
  </si>
  <si>
    <t>16.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</si>
  <si>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(тыс.рублей)</t>
  </si>
  <si>
    <t>Наименование показателя</t>
  </si>
  <si>
    <t>Утверждено решением Думы г.Урая от 25.11.2022 года № 125</t>
  </si>
  <si>
    <r>
      <rPr>
        <b/>
        <sz val="10"/>
        <rFont val="Times New Roman"/>
        <family val="1"/>
        <charset val="204"/>
      </rPr>
      <t xml:space="preserve">Уточненный план на 2023 год  </t>
    </r>
    <r>
      <rPr>
        <b/>
        <sz val="10"/>
        <color indexed="10"/>
        <rFont val="Times New Roman"/>
        <family val="1"/>
        <charset val="204"/>
      </rPr>
      <t xml:space="preserve">             </t>
    </r>
  </si>
  <si>
    <t>2. 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</si>
  <si>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12. Муниципальная программа «Формирование комфортной городской среды города Урай»</t>
  </si>
  <si>
    <t>% исполнения к плановым назначениям отчётного периода ((к.5/к.4)*100%)</t>
  </si>
  <si>
    <t>% исполнения к первоначальному плану на 2023 год ((к.5/к.2)*100%)</t>
  </si>
  <si>
    <t>% исполнения к уточненному плану на 2023 год ((к.5/к.3)*100%)</t>
  </si>
  <si>
    <t>Сведения об исполнении бюджета  городского округа Урай Ханты-Мансийского автономного округа-Югры за 1 полугодие 2023 года по расходам в разрезе муниципальных программ и непрограммных направлений деятельности в сравнении с запланированными значениями на соответствующий период</t>
  </si>
  <si>
    <t>Уточненный план на                    1 полугодие       2023 года</t>
  </si>
  <si>
    <t>Исполнено на 01.07.2023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</si>
</sst>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_-* #,##0.0\ _₽_-;\-* #,##0.0\ _₽_-;_-* &quot;-&quot;??\ _₽_-;_-@_-"/>
    <numFmt numFmtId="168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166" fontId="4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Font="1" applyBorder="1" applyAlignment="1">
      <alignment horizontal="right"/>
    </xf>
    <xf numFmtId="166" fontId="8" fillId="2" borderId="1" xfId="2" applyNumberFormat="1" applyFont="1" applyFill="1" applyBorder="1" applyAlignment="1" applyProtection="1">
      <alignment horizontal="right" wrapText="1" shrinkToFit="1"/>
      <protection locked="0"/>
    </xf>
    <xf numFmtId="165" fontId="8" fillId="2" borderId="1" xfId="0" applyNumberFormat="1" applyFont="1" applyFill="1" applyBorder="1" applyAlignment="1" applyProtection="1">
      <alignment horizontal="right" wrapText="1" shrinkToFit="1"/>
      <protection locked="0"/>
    </xf>
    <xf numFmtId="166" fontId="9" fillId="0" borderId="0" xfId="2" applyNumberFormat="1" applyFont="1" applyProtection="1">
      <protection locked="0"/>
    </xf>
    <xf numFmtId="0" fontId="9" fillId="0" borderId="1" xfId="4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166" fontId="9" fillId="0" borderId="0" xfId="2" applyNumberFormat="1" applyFont="1" applyFill="1" applyProtection="1">
      <protection locked="0"/>
    </xf>
    <xf numFmtId="165" fontId="9" fillId="2" borderId="1" xfId="2" applyNumberFormat="1" applyFont="1" applyFill="1" applyBorder="1" applyAlignment="1" applyProtection="1">
      <alignment horizontal="right"/>
      <protection locked="0"/>
    </xf>
    <xf numFmtId="165" fontId="8" fillId="2" borderId="1" xfId="2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7" fontId="9" fillId="0" borderId="1" xfId="2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  <protection locked="0"/>
    </xf>
    <xf numFmtId="165" fontId="5" fillId="3" borderId="1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workbookViewId="0">
      <pane xSplit="1" ySplit="6" topLeftCell="B13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ColWidth="9.140625" defaultRowHeight="15.75"/>
  <cols>
    <col min="1" max="1" width="48.5703125" style="2" customWidth="1"/>
    <col min="2" max="2" width="16.7109375" style="15" customWidth="1"/>
    <col min="3" max="3" width="16.5703125" style="15" customWidth="1"/>
    <col min="4" max="4" width="16.140625" style="15" customWidth="1"/>
    <col min="5" max="5" width="15.85546875" style="15" customWidth="1"/>
    <col min="6" max="6" width="15.42578125" style="15" customWidth="1"/>
    <col min="7" max="7" width="15.140625" style="15" customWidth="1"/>
    <col min="8" max="8" width="15.5703125" style="15" customWidth="1"/>
    <col min="9" max="16384" width="9.140625" style="2"/>
  </cols>
  <sheetData>
    <row r="1" spans="1:8" ht="54" customHeight="1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" customHeight="1">
      <c r="A2" s="23"/>
      <c r="B2" s="23"/>
      <c r="C2" s="23"/>
      <c r="D2" s="23"/>
      <c r="E2" s="23"/>
      <c r="F2" s="23"/>
      <c r="G2" s="23"/>
      <c r="H2" s="23"/>
    </row>
    <row r="3" spans="1:8" s="3" customFormat="1" ht="17.25" customHeight="1">
      <c r="B3" s="13"/>
      <c r="C3" s="16"/>
      <c r="D3" s="16"/>
      <c r="E3" s="16"/>
      <c r="F3" s="16"/>
      <c r="G3" s="16"/>
      <c r="H3" s="22" t="s">
        <v>17</v>
      </c>
    </row>
    <row r="4" spans="1:8" s="4" customFormat="1" ht="103.5" customHeight="1">
      <c r="A4" s="24" t="s">
        <v>18</v>
      </c>
      <c r="B4" s="25" t="s">
        <v>19</v>
      </c>
      <c r="C4" s="26" t="s">
        <v>20</v>
      </c>
      <c r="D4" s="25" t="s">
        <v>27</v>
      </c>
      <c r="E4" s="25" t="s">
        <v>28</v>
      </c>
      <c r="F4" s="27" t="s">
        <v>23</v>
      </c>
      <c r="G4" s="24" t="s">
        <v>24</v>
      </c>
      <c r="H4" s="24" t="s">
        <v>25</v>
      </c>
    </row>
    <row r="5" spans="1:8" s="4" customFormat="1" ht="17.45" customHeight="1">
      <c r="A5" s="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s="1" customFormat="1" ht="36" customHeight="1">
      <c r="A6" s="28" t="s">
        <v>0</v>
      </c>
      <c r="B6" s="29">
        <f>SUM(B7:B22)</f>
        <v>4231922.4000000004</v>
      </c>
      <c r="C6" s="29">
        <f>SUM(C7:C22)</f>
        <v>4814531.3</v>
      </c>
      <c r="D6" s="29">
        <f>SUM(D7:D22)</f>
        <v>1928346.6</v>
      </c>
      <c r="E6" s="29">
        <f>SUM(E7:E22)</f>
        <v>1787457.1000000003</v>
      </c>
      <c r="F6" s="29">
        <f>(E6/D6)*100</f>
        <v>92.693766774085134</v>
      </c>
      <c r="G6" s="29">
        <f>(E6/B6)*100</f>
        <v>42.237473447055649</v>
      </c>
      <c r="H6" s="29">
        <f t="shared" ref="H6:H22" si="0">E6/C6*100</f>
        <v>37.126295139051244</v>
      </c>
    </row>
    <row r="7" spans="1:8" s="6" customFormat="1" ht="47.25">
      <c r="A7" s="19" t="s">
        <v>3</v>
      </c>
      <c r="B7" s="21">
        <v>2689926.8</v>
      </c>
      <c r="C7" s="21">
        <v>2764765.8</v>
      </c>
      <c r="D7" s="21">
        <v>987629.4</v>
      </c>
      <c r="E7" s="21">
        <v>946964.5</v>
      </c>
      <c r="F7" s="17">
        <f t="shared" ref="F7:F24" si="1">(E7/D7)*100</f>
        <v>95.882574982073237</v>
      </c>
      <c r="G7" s="17">
        <f>(E7/B7)*100</f>
        <v>35.204099234224515</v>
      </c>
      <c r="H7" s="17">
        <f t="shared" si="0"/>
        <v>34.251165143897545</v>
      </c>
    </row>
    <row r="8" spans="1:8" s="7" customFormat="1" ht="63">
      <c r="A8" s="19" t="s">
        <v>21</v>
      </c>
      <c r="B8" s="21">
        <v>188902</v>
      </c>
      <c r="C8" s="21">
        <v>190139.7</v>
      </c>
      <c r="D8" s="21">
        <v>91547.9</v>
      </c>
      <c r="E8" s="21">
        <v>91004.800000000003</v>
      </c>
      <c r="F8" s="17">
        <f t="shared" si="1"/>
        <v>99.406758647658776</v>
      </c>
      <c r="G8" s="17">
        <f t="shared" ref="G8:G24" si="2">(E8/B8)*100</f>
        <v>48.175667806587548</v>
      </c>
      <c r="H8" s="17">
        <f t="shared" si="0"/>
        <v>47.862071939736936</v>
      </c>
    </row>
    <row r="9" spans="1:8" s="6" customFormat="1" ht="31.5">
      <c r="A9" s="20" t="s">
        <v>4</v>
      </c>
      <c r="B9" s="21">
        <v>276095.5</v>
      </c>
      <c r="C9" s="21">
        <v>280093.90000000002</v>
      </c>
      <c r="D9" s="21">
        <v>130319.5</v>
      </c>
      <c r="E9" s="21">
        <v>124306.3</v>
      </c>
      <c r="F9" s="17">
        <f t="shared" si="1"/>
        <v>95.385801817840004</v>
      </c>
      <c r="G9" s="17">
        <f t="shared" si="2"/>
        <v>45.022935904424379</v>
      </c>
      <c r="H9" s="17">
        <f t="shared" si="0"/>
        <v>44.380223917764717</v>
      </c>
    </row>
    <row r="10" spans="1:8" s="7" customFormat="1" ht="47.25">
      <c r="A10" s="20" t="s">
        <v>5</v>
      </c>
      <c r="B10" s="21">
        <v>17646.900000000001</v>
      </c>
      <c r="C10" s="21">
        <v>17256.8</v>
      </c>
      <c r="D10" s="21">
        <v>13246.7</v>
      </c>
      <c r="E10" s="21">
        <v>13246.7</v>
      </c>
      <c r="F10" s="17">
        <f t="shared" si="1"/>
        <v>100</v>
      </c>
      <c r="G10" s="17">
        <f t="shared" si="2"/>
        <v>75.065308921113612</v>
      </c>
      <c r="H10" s="17">
        <f t="shared" si="0"/>
        <v>76.762203884845405</v>
      </c>
    </row>
    <row r="11" spans="1:8" s="7" customFormat="1" ht="63">
      <c r="A11" s="19" t="s">
        <v>6</v>
      </c>
      <c r="B11" s="21">
        <v>83641.600000000006</v>
      </c>
      <c r="C11" s="21">
        <v>286465.8</v>
      </c>
      <c r="D11" s="21">
        <v>247659.7</v>
      </c>
      <c r="E11" s="21">
        <v>199376.7</v>
      </c>
      <c r="F11" s="17">
        <f t="shared" si="1"/>
        <v>80.504296823423431</v>
      </c>
      <c r="G11" s="17">
        <f t="shared" si="2"/>
        <v>238.37026073150201</v>
      </c>
      <c r="H11" s="17">
        <f t="shared" si="0"/>
        <v>69.598779330726401</v>
      </c>
    </row>
    <row r="12" spans="1:8" s="7" customFormat="1" ht="78.75">
      <c r="A12" s="19" t="s">
        <v>7</v>
      </c>
      <c r="B12" s="21">
        <v>28966.2</v>
      </c>
      <c r="C12" s="21">
        <v>29485.7</v>
      </c>
      <c r="D12" s="21">
        <v>14588.1</v>
      </c>
      <c r="E12" s="21">
        <v>13372.8</v>
      </c>
      <c r="F12" s="17">
        <f t="shared" si="1"/>
        <v>91.669237255022921</v>
      </c>
      <c r="G12" s="17">
        <f t="shared" si="2"/>
        <v>46.166911779936612</v>
      </c>
      <c r="H12" s="17">
        <f t="shared" si="0"/>
        <v>45.353510345692996</v>
      </c>
    </row>
    <row r="13" spans="1:8" s="7" customFormat="1" ht="31.5">
      <c r="A13" s="19" t="s">
        <v>8</v>
      </c>
      <c r="B13" s="21">
        <v>2112.8000000000002</v>
      </c>
      <c r="C13" s="21">
        <v>2818.1</v>
      </c>
      <c r="D13" s="21">
        <v>30</v>
      </c>
      <c r="E13" s="21">
        <v>3.8</v>
      </c>
      <c r="F13" s="17">
        <v>0</v>
      </c>
      <c r="G13" s="17">
        <f t="shared" si="2"/>
        <v>0.17985611510791363</v>
      </c>
      <c r="H13" s="17">
        <f t="shared" si="0"/>
        <v>0.13484262446329087</v>
      </c>
    </row>
    <row r="14" spans="1:8" s="7" customFormat="1" ht="31.5">
      <c r="A14" s="19" t="s">
        <v>9</v>
      </c>
      <c r="B14" s="21">
        <v>55850.1</v>
      </c>
      <c r="C14" s="21">
        <v>194422</v>
      </c>
      <c r="D14" s="21">
        <v>33843.800000000003</v>
      </c>
      <c r="E14" s="21">
        <v>26395</v>
      </c>
      <c r="F14" s="17">
        <f t="shared" si="1"/>
        <v>77.990651168013031</v>
      </c>
      <c r="G14" s="17">
        <f t="shared" si="2"/>
        <v>47.260434627690913</v>
      </c>
      <c r="H14" s="17">
        <f t="shared" si="0"/>
        <v>13.576138502844328</v>
      </c>
    </row>
    <row r="15" spans="1:8" s="7" customFormat="1" ht="47.25">
      <c r="A15" s="19" t="s">
        <v>10</v>
      </c>
      <c r="B15" s="21">
        <v>12134</v>
      </c>
      <c r="C15" s="21">
        <v>13183.4</v>
      </c>
      <c r="D15" s="21">
        <v>5945.1</v>
      </c>
      <c r="E15" s="21">
        <v>5352.7</v>
      </c>
      <c r="F15" s="17">
        <f t="shared" si="1"/>
        <v>90.035491413096494</v>
      </c>
      <c r="G15" s="17">
        <f t="shared" si="2"/>
        <v>44.113235536508981</v>
      </c>
      <c r="H15" s="17">
        <f t="shared" si="0"/>
        <v>40.601817437079966</v>
      </c>
    </row>
    <row r="16" spans="1:8" s="7" customFormat="1" ht="81" customHeight="1">
      <c r="A16" s="19" t="s">
        <v>11</v>
      </c>
      <c r="B16" s="21">
        <v>47602.2</v>
      </c>
      <c r="C16" s="21">
        <v>47603.1</v>
      </c>
      <c r="D16" s="21">
        <v>14614</v>
      </c>
      <c r="E16" s="21">
        <v>14614</v>
      </c>
      <c r="F16" s="17">
        <f t="shared" si="1"/>
        <v>100</v>
      </c>
      <c r="G16" s="17">
        <f t="shared" si="2"/>
        <v>30.700261752608078</v>
      </c>
      <c r="H16" s="17">
        <f t="shared" si="0"/>
        <v>30.699681323275165</v>
      </c>
    </row>
    <row r="17" spans="1:8" s="7" customFormat="1" ht="47.25">
      <c r="A17" s="19" t="s">
        <v>12</v>
      </c>
      <c r="B17" s="21">
        <v>21384</v>
      </c>
      <c r="C17" s="21">
        <v>21384</v>
      </c>
      <c r="D17" s="21">
        <v>10224.299999999999</v>
      </c>
      <c r="E17" s="21">
        <v>6988.3</v>
      </c>
      <c r="F17" s="17">
        <f t="shared" si="1"/>
        <v>68.349911485382862</v>
      </c>
      <c r="G17" s="17">
        <f t="shared" si="2"/>
        <v>32.680041152263371</v>
      </c>
      <c r="H17" s="17">
        <f t="shared" si="0"/>
        <v>32.680041152263371</v>
      </c>
    </row>
    <row r="18" spans="1:8" s="7" customFormat="1" ht="47.25">
      <c r="A18" s="19" t="s">
        <v>22</v>
      </c>
      <c r="B18" s="21">
        <v>18011.900000000001</v>
      </c>
      <c r="C18" s="21">
        <v>72108.100000000006</v>
      </c>
      <c r="D18" s="21">
        <v>1848.4</v>
      </c>
      <c r="E18" s="21">
        <v>1657.1</v>
      </c>
      <c r="F18" s="17">
        <f t="shared" si="1"/>
        <v>89.650508547933342</v>
      </c>
      <c r="G18" s="17">
        <f t="shared" si="2"/>
        <v>9.2000288698027397</v>
      </c>
      <c r="H18" s="17">
        <f t="shared" si="0"/>
        <v>2.2980774697988156</v>
      </c>
    </row>
    <row r="19" spans="1:8" s="7" customFormat="1" ht="47.25">
      <c r="A19" s="19" t="s">
        <v>13</v>
      </c>
      <c r="B19" s="21">
        <v>80943.399999999994</v>
      </c>
      <c r="C19" s="21">
        <v>78544.2</v>
      </c>
      <c r="D19" s="21">
        <v>25836.7</v>
      </c>
      <c r="E19" s="21">
        <v>24867.4</v>
      </c>
      <c r="F19" s="17">
        <f t="shared" si="1"/>
        <v>96.248359891162565</v>
      </c>
      <c r="G19" s="17">
        <f t="shared" si="2"/>
        <v>30.721961271703442</v>
      </c>
      <c r="H19" s="17">
        <f t="shared" si="0"/>
        <v>31.660389946043122</v>
      </c>
    </row>
    <row r="20" spans="1:8" s="7" customFormat="1" ht="32.25" customHeight="1">
      <c r="A20" s="19" t="s">
        <v>14</v>
      </c>
      <c r="B20" s="21">
        <v>31549.599999999999</v>
      </c>
      <c r="C20" s="21">
        <v>31549.599999999999</v>
      </c>
      <c r="D20" s="21">
        <v>14392.5</v>
      </c>
      <c r="E20" s="21">
        <v>13552.6</v>
      </c>
      <c r="F20" s="17">
        <f t="shared" si="1"/>
        <v>94.16432169532743</v>
      </c>
      <c r="G20" s="17">
        <f t="shared" si="2"/>
        <v>42.956487562441367</v>
      </c>
      <c r="H20" s="17">
        <f t="shared" si="0"/>
        <v>42.956487562441367</v>
      </c>
    </row>
    <row r="21" spans="1:8" s="7" customFormat="1" ht="63.75" customHeight="1">
      <c r="A21" s="19" t="s">
        <v>15</v>
      </c>
      <c r="B21" s="21">
        <v>411799.5</v>
      </c>
      <c r="C21" s="21">
        <v>453333.5</v>
      </c>
      <c r="D21" s="21">
        <v>212401.9</v>
      </c>
      <c r="E21" s="21">
        <v>200394.6</v>
      </c>
      <c r="F21" s="17">
        <f t="shared" si="1"/>
        <v>94.346896143584416</v>
      </c>
      <c r="G21" s="17">
        <f t="shared" si="2"/>
        <v>48.663147963997048</v>
      </c>
      <c r="H21" s="17">
        <f t="shared" si="0"/>
        <v>44.20467492475187</v>
      </c>
    </row>
    <row r="22" spans="1:8" s="7" customFormat="1" ht="65.25" customHeight="1">
      <c r="A22" s="19" t="s">
        <v>16</v>
      </c>
      <c r="B22" s="21">
        <v>265355.90000000002</v>
      </c>
      <c r="C22" s="21">
        <v>331377.59999999998</v>
      </c>
      <c r="D22" s="21">
        <v>124218.6</v>
      </c>
      <c r="E22" s="21">
        <v>105359.8</v>
      </c>
      <c r="F22" s="17">
        <f t="shared" si="1"/>
        <v>84.818054623059666</v>
      </c>
      <c r="G22" s="17">
        <f t="shared" si="2"/>
        <v>39.705090408767994</v>
      </c>
      <c r="H22" s="17">
        <f t="shared" si="0"/>
        <v>31.794484600045394</v>
      </c>
    </row>
    <row r="23" spans="1:8" s="8" customFormat="1" ht="23.25" customHeight="1">
      <c r="A23" s="9" t="s">
        <v>1</v>
      </c>
      <c r="B23" s="11">
        <v>41676.800000000003</v>
      </c>
      <c r="C23" s="11">
        <v>42728.2</v>
      </c>
      <c r="D23" s="11">
        <v>25138.3</v>
      </c>
      <c r="E23" s="11">
        <v>11887.8</v>
      </c>
      <c r="F23" s="18">
        <f t="shared" si="1"/>
        <v>47.289593966179098</v>
      </c>
      <c r="G23" s="18">
        <f t="shared" si="2"/>
        <v>28.523783015970512</v>
      </c>
      <c r="H23" s="18">
        <f>E23/C23*100</f>
        <v>27.821906843723816</v>
      </c>
    </row>
    <row r="24" spans="1:8" s="8" customFormat="1" ht="23.25" customHeight="1">
      <c r="A24" s="10" t="s">
        <v>2</v>
      </c>
      <c r="B24" s="12">
        <f>B6+B23</f>
        <v>4273599.2</v>
      </c>
      <c r="C24" s="12">
        <f>C6+C23</f>
        <v>4857259.5</v>
      </c>
      <c r="D24" s="12">
        <f>D6+D23</f>
        <v>1953484.9000000001</v>
      </c>
      <c r="E24" s="12">
        <f>E6+E23</f>
        <v>1799344.9000000004</v>
      </c>
      <c r="F24" s="18">
        <f t="shared" si="1"/>
        <v>92.109485975550669</v>
      </c>
      <c r="G24" s="18">
        <f t="shared" si="2"/>
        <v>42.103735418145909</v>
      </c>
      <c r="H24" s="18">
        <f>E24/C24*100</f>
        <v>37.044446564981762</v>
      </c>
    </row>
    <row r="25" spans="1:8" ht="31.15" customHeight="1"/>
  </sheetData>
  <mergeCells count="1">
    <mergeCell ref="A1:H1"/>
  </mergeCells>
  <pageMargins left="0.19685039370078741" right="0" top="0.39370078740157483" bottom="0.19685039370078741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01.07.2023</vt:lpstr>
      <vt:lpstr>'на 01.07.2023'!Заголовки_для_печати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2023-06-15T05:42:42Z</cp:lastPrinted>
  <dcterms:created xsi:type="dcterms:W3CDTF">2014-10-03T02:53:10Z</dcterms:created>
  <dcterms:modified xsi:type="dcterms:W3CDTF">2023-10-04T03:34:27Z</dcterms:modified>
</cp:coreProperties>
</file>