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3" sheetId="1" r:id="rId1"/>
  </sheets>
  <definedNames>
    <definedName name="_xlnm.Print_Titles" localSheetId="0">'приложение 1.3'!$7:$8</definedName>
    <definedName name="_xlnm.Print_Area" localSheetId="0">'приложение 1.3'!$A$1:$C$211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<sst xmlns="http://schemas.openxmlformats.org/spreadsheetml/2006/main" count="105" uniqueCount="105">
  <si>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</si>
  <si>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</si>
  <si>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</si>
  <si>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</si>
  <si>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</si>
  <si>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</si>
  <si>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</si>
  <si>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</si>
  <si>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</si>
  <si>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</si>
  <si>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</si>
  <si>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</si>
  <si>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</si>
  <si>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</si>
  <si>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</si>
  <si>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</si>
  <si>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</si>
  <si>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</si>
  <si>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</si>
  <si>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</si>
  <si>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</si>
  <si>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</si>
  <si>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</si>
  <si>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</si>
  <si>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</si>
  <si>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</si>
  <si>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</si>
  <si>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</si>
  <si>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</si>
  <si>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</si>
  <si>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>000 1 11 05010 00 0000 120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</si>
  <si>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</si>
  <si>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</si>
  <si>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000 1 11 05012 04  0000 120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</si>
  <si>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</si>
  <si>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</si>
  <si>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</si>
  <si>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</si>
  <si>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</si>
  <si>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</si>
  <si>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</si>
  <si>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</si>
  <si>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</si>
  <si>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</si>
  <si>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Сумма </t>
  </si>
  <si>
    <t>000 2 02 10000 00 0000 150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</si>
  <si>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</si>
  <si>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</si>
  <si>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</si>
  <si>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</si>
  <si>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</si>
  <si>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</si>
  <si>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</si>
  <si>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</si>
  <si>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</si>
  <si>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</si>
  <si>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</si>
  <si>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</si>
  <si>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</si>
  <si>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</si>
  <si>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</si>
  <si>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(тыс. рублей)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</si>
  <si>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</si>
  <si>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 xml:space="preserve"> - субсидии бюджетам городских округов на реализацию мероприятий по обеспечению жильем молодых семей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</si>
  <si>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</si>
  <si>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</si>
  <si>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</si>
  <si>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</si>
  <si>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</si>
  <si>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</si>
  <si>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Наименование показателя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</si>
  <si>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</si>
  <si>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</si>
  <si>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</si>
  <si>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</si>
  <si>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Изменения доходов бюджета городского округа Урай Ханты-Мансийского автономного округа-Югры на 2023 год</t>
  </si>
  <si>
    <t xml:space="preserve">                             от 25 ноября 2022 года № 125</t>
  </si>
  <si>
    <t>000 2 02 20303 00 0000 150</t>
  </si>
  <si>
    <t>000 2 02 20303 04 0000 150</t>
  </si>
  <si>
    <t>ПРОЧИЕ НЕНАЛОГОВЫЕ ДОХОДЫ</t>
  </si>
  <si>
    <t>000 1 17 00000 00 0000 000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</si>
  <si>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</si>
  <si>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</si>
  <si>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</si>
  <si>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</si>
  <si>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</si>
  <si>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</si>
  <si>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 xml:space="preserve"> -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</si>
  <si>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</si>
  <si>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</si>
  <si>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</si>
  <si>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</si>
  <si>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</si>
  <si>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</si>
  <si>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000 2 02 20041 04 0000 150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</si>
  <si>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</si>
  <si>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</si>
  <si>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</si>
  <si>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</si>
  <si>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>000 2 02 20300 00 0000 150</t>
  </si>
  <si>
    <t>Приложение 1.3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</si>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</sst>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&quot;+&quot;\ #,##0.0;&quot;-&quot;\ #,##0.0;&quot;&quot;\ 0.0"/>
    <numFmt numFmtId="207" formatCode="[$-FC19]dd\ mmmm\ yyyy\ &quot;г.&quot;"/>
    <numFmt numFmtId="208" formatCode="\+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vertical="top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82" fontId="3" fillId="34" borderId="11" xfId="0" applyNumberFormat="1" applyFont="1" applyFill="1" applyBorder="1" applyAlignment="1">
      <alignment vertical="center"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184" fontId="3" fillId="34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right" vertical="center"/>
    </xf>
    <xf numFmtId="184" fontId="5" fillId="34" borderId="11" xfId="0" applyNumberFormat="1" applyFont="1" applyFill="1" applyBorder="1" applyAlignment="1">
      <alignment horizontal="right" vertical="center"/>
    </xf>
    <xf numFmtId="182" fontId="5" fillId="34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84" fontId="3" fillId="0" borderId="11" xfId="0" applyNumberFormat="1" applyFont="1" applyFill="1" applyBorder="1" applyAlignment="1">
      <alignment vertical="center"/>
    </xf>
    <xf numFmtId="173" fontId="4" fillId="0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182" fontId="3" fillId="0" borderId="11" xfId="0" applyNumberFormat="1" applyFont="1" applyFill="1" applyBorder="1" applyAlignment="1">
      <alignment horizontal="right" vertical="center" wrapText="1"/>
    </xf>
    <xf numFmtId="182" fontId="3" fillId="34" borderId="11" xfId="0" applyNumberFormat="1" applyFont="1" applyFill="1" applyBorder="1" applyAlignment="1">
      <alignment horizontal="right" vertical="center"/>
    </xf>
    <xf numFmtId="182" fontId="4" fillId="34" borderId="11" xfId="0" applyNumberFormat="1" applyFont="1" applyFill="1" applyBorder="1" applyAlignment="1">
      <alignment horizontal="right" vertical="center"/>
    </xf>
    <xf numFmtId="182" fontId="4" fillId="34" borderId="11" xfId="0" applyNumberFormat="1" applyFont="1" applyFill="1" applyBorder="1" applyAlignment="1">
      <alignment vertical="center"/>
    </xf>
    <xf numFmtId="173" fontId="4" fillId="34" borderId="11" xfId="0" applyNumberFormat="1" applyFont="1" applyFill="1" applyBorder="1" applyAlignment="1">
      <alignment vertical="center"/>
    </xf>
    <xf numFmtId="206" fontId="5" fillId="34" borderId="11" xfId="61" applyNumberFormat="1" applyFont="1" applyFill="1" applyBorder="1" applyAlignment="1">
      <alignment horizontal="right" vertical="center"/>
    </xf>
    <xf numFmtId="208" fontId="3" fillId="34" borderId="11" xfId="0" applyNumberFormat="1" applyFont="1" applyFill="1" applyBorder="1" applyAlignment="1">
      <alignment horizontal="right" vertical="center"/>
    </xf>
    <xf numFmtId="208" fontId="4" fillId="34" borderId="11" xfId="0" applyNumberFormat="1" applyFont="1" applyFill="1" applyBorder="1" applyAlignment="1">
      <alignment horizontal="right" vertical="center"/>
    </xf>
    <xf numFmtId="208" fontId="5" fillId="34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9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36">
      <selection activeCell="G50" sqref="G50"/>
    </sheetView>
  </sheetViews>
  <sheetFormatPr defaultColWidth="9.140625" defaultRowHeight="12.75"/>
  <cols>
    <col min="1" max="1" width="62.00390625" style="31" customWidth="1"/>
    <col min="2" max="2" width="27.421875" style="1" customWidth="1"/>
    <col min="3" max="3" width="16.00390625" style="48" customWidth="1"/>
    <col min="4" max="16384" width="9.140625" style="3" customWidth="1"/>
  </cols>
  <sheetData>
    <row r="1" spans="1:4" ht="15">
      <c r="A1" s="26"/>
      <c r="B1" s="59" t="s">
        <v>100</v>
      </c>
      <c r="C1" s="59"/>
      <c r="D1" s="25"/>
    </row>
    <row r="2" spans="1:4" ht="15">
      <c r="A2" s="27"/>
      <c r="B2" s="59" t="s">
        <v>0</v>
      </c>
      <c r="C2" s="59"/>
      <c r="D2" s="25"/>
    </row>
    <row r="3" spans="1:4" ht="15">
      <c r="A3" s="27"/>
      <c r="B3" s="59" t="s">
        <v>76</v>
      </c>
      <c r="C3" s="59"/>
      <c r="D3" s="25"/>
    </row>
    <row r="4" spans="1:4" ht="19.5" customHeight="1">
      <c r="A4" s="27"/>
      <c r="B4" s="28"/>
      <c r="C4" s="29"/>
      <c r="D4" s="24"/>
    </row>
    <row r="5" spans="1:3" s="4" customFormat="1" ht="32.25" customHeight="1">
      <c r="A5" s="60" t="s">
        <v>75</v>
      </c>
      <c r="B5" s="60"/>
      <c r="C5" s="60"/>
    </row>
    <row r="6" spans="1:3" ht="15" customHeight="1">
      <c r="A6" s="32"/>
      <c r="B6" s="33"/>
      <c r="C6" s="34" t="s">
        <v>61</v>
      </c>
    </row>
    <row r="7" spans="1:3" ht="25.5">
      <c r="A7" s="35" t="s">
        <v>70</v>
      </c>
      <c r="B7" s="35" t="s">
        <v>1</v>
      </c>
      <c r="C7" s="36" t="s">
        <v>44</v>
      </c>
    </row>
    <row r="8" spans="1:3" s="2" customFormat="1" ht="12.75">
      <c r="A8" s="23">
        <v>1</v>
      </c>
      <c r="B8" s="23">
        <v>2</v>
      </c>
      <c r="C8" s="37">
        <v>3</v>
      </c>
    </row>
    <row r="9" spans="1:3" s="2" customFormat="1" ht="15.75" customHeight="1">
      <c r="A9" s="6" t="s">
        <v>2</v>
      </c>
      <c r="B9" s="7" t="s">
        <v>3</v>
      </c>
      <c r="C9" s="50">
        <f>C10+C16+C20+C23</f>
        <v>6109.3</v>
      </c>
    </row>
    <row r="10" spans="1:3" ht="25.5">
      <c r="A10" s="11" t="s">
        <v>4</v>
      </c>
      <c r="B10" s="7" t="s">
        <v>5</v>
      </c>
      <c r="C10" s="56">
        <f>SUM(C11)</f>
        <v>4322.6</v>
      </c>
    </row>
    <row r="11" spans="1:3" ht="63.75">
      <c r="A11" s="12" t="s">
        <v>31</v>
      </c>
      <c r="B11" s="13" t="s">
        <v>6</v>
      </c>
      <c r="C11" s="57">
        <f>SUM(C12+C14)</f>
        <v>4322.6</v>
      </c>
    </row>
    <row r="12" spans="1:3" ht="51">
      <c r="A12" s="12" t="s">
        <v>34</v>
      </c>
      <c r="B12" s="13" t="s">
        <v>30</v>
      </c>
      <c r="C12" s="57">
        <f>SUM(C13)</f>
        <v>2755</v>
      </c>
    </row>
    <row r="13" spans="1:3" ht="63.75">
      <c r="A13" s="10" t="s">
        <v>7</v>
      </c>
      <c r="B13" s="9" t="s">
        <v>33</v>
      </c>
      <c r="C13" s="58">
        <f>2344+411</f>
        <v>2755</v>
      </c>
    </row>
    <row r="14" spans="1:3" ht="63.75">
      <c r="A14" s="12" t="s">
        <v>32</v>
      </c>
      <c r="B14" s="13" t="s">
        <v>8</v>
      </c>
      <c r="C14" s="57">
        <f>C15</f>
        <v>1567.6</v>
      </c>
    </row>
    <row r="15" spans="1:3" s="5" customFormat="1" ht="51">
      <c r="A15" s="14" t="s">
        <v>62</v>
      </c>
      <c r="B15" s="9" t="s">
        <v>9</v>
      </c>
      <c r="C15" s="58">
        <v>1567.6</v>
      </c>
    </row>
    <row r="16" spans="1:3" ht="25.5">
      <c r="A16" s="11" t="s">
        <v>10</v>
      </c>
      <c r="B16" s="7" t="s">
        <v>11</v>
      </c>
      <c r="C16" s="56">
        <f>C17</f>
        <v>1634.3</v>
      </c>
    </row>
    <row r="17" spans="1:3" ht="25.5">
      <c r="A17" s="12" t="s">
        <v>37</v>
      </c>
      <c r="B17" s="13" t="s">
        <v>12</v>
      </c>
      <c r="C17" s="57">
        <f>C18</f>
        <v>1634.3</v>
      </c>
    </row>
    <row r="18" spans="1:3" ht="25.5">
      <c r="A18" s="12" t="s">
        <v>13</v>
      </c>
      <c r="B18" s="13" t="s">
        <v>14</v>
      </c>
      <c r="C18" s="57">
        <f>C19</f>
        <v>1634.3</v>
      </c>
    </row>
    <row r="19" spans="1:3" ht="38.25">
      <c r="A19" s="10" t="s">
        <v>38</v>
      </c>
      <c r="B19" s="9" t="s">
        <v>15</v>
      </c>
      <c r="C19" s="52">
        <v>1634.3</v>
      </c>
    </row>
    <row r="20" spans="1:3" s="2" customFormat="1" ht="16.5" customHeight="1">
      <c r="A20" s="11" t="s">
        <v>16</v>
      </c>
      <c r="B20" s="7" t="s">
        <v>17</v>
      </c>
      <c r="C20" s="50">
        <f>C21</f>
        <v>102.39999999999999</v>
      </c>
    </row>
    <row r="21" spans="1:3" s="2" customFormat="1" ht="66.75" customHeight="1">
      <c r="A21" s="11" t="s">
        <v>85</v>
      </c>
      <c r="B21" s="18" t="s">
        <v>86</v>
      </c>
      <c r="C21" s="51">
        <f>C22</f>
        <v>102.39999999999999</v>
      </c>
    </row>
    <row r="22" spans="1:3" s="49" customFormat="1" ht="38.25">
      <c r="A22" s="12" t="s">
        <v>87</v>
      </c>
      <c r="B22" s="15" t="s">
        <v>88</v>
      </c>
      <c r="C22" s="52">
        <f>41.3+51+10.1</f>
        <v>102.39999999999999</v>
      </c>
    </row>
    <row r="23" spans="1:3" s="2" customFormat="1" ht="17.25" customHeight="1">
      <c r="A23" s="11" t="s">
        <v>79</v>
      </c>
      <c r="B23" s="19" t="s">
        <v>80</v>
      </c>
      <c r="C23" s="51">
        <f>C24</f>
        <v>50</v>
      </c>
    </row>
    <row r="24" spans="1:3" s="2" customFormat="1" ht="12.75">
      <c r="A24" s="12" t="s">
        <v>81</v>
      </c>
      <c r="B24" s="15" t="s">
        <v>82</v>
      </c>
      <c r="C24" s="52">
        <f>C25</f>
        <v>50</v>
      </c>
    </row>
    <row r="25" spans="1:3" s="49" customFormat="1" ht="12.75">
      <c r="A25" s="10" t="s">
        <v>83</v>
      </c>
      <c r="B25" s="16" t="s">
        <v>84</v>
      </c>
      <c r="C25" s="44">
        <v>50</v>
      </c>
    </row>
    <row r="26" spans="1:3" ht="12.75">
      <c r="A26" s="6" t="s">
        <v>18</v>
      </c>
      <c r="B26" s="7" t="s">
        <v>19</v>
      </c>
      <c r="C26" s="38">
        <f>C27+C53+C55+C50</f>
        <v>318081.2</v>
      </c>
    </row>
    <row r="27" spans="1:3" ht="26.25" customHeight="1">
      <c r="A27" s="12" t="s">
        <v>20</v>
      </c>
      <c r="B27" s="13" t="s">
        <v>21</v>
      </c>
      <c r="C27" s="38">
        <f>C28+C31+C42+C47</f>
        <v>317987.2</v>
      </c>
    </row>
    <row r="28" spans="1:3" ht="26.25" customHeight="1">
      <c r="A28" s="11" t="s">
        <v>39</v>
      </c>
      <c r="B28" s="7" t="s">
        <v>45</v>
      </c>
      <c r="C28" s="38">
        <f>C29</f>
        <v>16732.7</v>
      </c>
    </row>
    <row r="29" spans="1:3" ht="26.25" customHeight="1">
      <c r="A29" s="12" t="s">
        <v>22</v>
      </c>
      <c r="B29" s="13" t="s">
        <v>46</v>
      </c>
      <c r="C29" s="53">
        <f>C30</f>
        <v>16732.7</v>
      </c>
    </row>
    <row r="30" spans="1:3" s="8" customFormat="1" ht="26.25" customHeight="1">
      <c r="A30" s="10" t="s">
        <v>23</v>
      </c>
      <c r="B30" s="9" t="s">
        <v>47</v>
      </c>
      <c r="C30" s="55">
        <v>16732.7</v>
      </c>
    </row>
    <row r="31" spans="1:3" ht="25.5">
      <c r="A31" s="39" t="s">
        <v>35</v>
      </c>
      <c r="B31" s="40" t="s">
        <v>48</v>
      </c>
      <c r="C31" s="41">
        <f>C32+C34+C36+C38+C40</f>
        <v>250063</v>
      </c>
    </row>
    <row r="32" spans="1:3" ht="44.25" customHeight="1">
      <c r="A32" s="12" t="s">
        <v>92</v>
      </c>
      <c r="B32" s="13" t="s">
        <v>93</v>
      </c>
      <c r="C32" s="52">
        <f>C33</f>
        <v>26647.9</v>
      </c>
    </row>
    <row r="33" spans="1:3" ht="54.75" customHeight="1">
      <c r="A33" s="10" t="s">
        <v>95</v>
      </c>
      <c r="B33" s="9" t="s">
        <v>94</v>
      </c>
      <c r="C33" s="44">
        <v>26647.9</v>
      </c>
    </row>
    <row r="34" spans="1:3" ht="54.75" customHeight="1">
      <c r="A34" s="12" t="s">
        <v>96</v>
      </c>
      <c r="B34" s="13" t="s">
        <v>99</v>
      </c>
      <c r="C34" s="43">
        <f>C35</f>
        <v>15645</v>
      </c>
    </row>
    <row r="35" spans="1:3" ht="54.75" customHeight="1">
      <c r="A35" s="10" t="s">
        <v>97</v>
      </c>
      <c r="B35" s="9" t="s">
        <v>98</v>
      </c>
      <c r="C35" s="43">
        <v>15645</v>
      </c>
    </row>
    <row r="36" spans="1:3" ht="47.25" customHeight="1">
      <c r="A36" s="30" t="s">
        <v>104</v>
      </c>
      <c r="B36" s="13" t="s">
        <v>77</v>
      </c>
      <c r="C36" s="42">
        <f>C37</f>
        <v>13796.8</v>
      </c>
    </row>
    <row r="37" spans="1:3" ht="47.25" customHeight="1">
      <c r="A37" s="10" t="s">
        <v>103</v>
      </c>
      <c r="B37" s="9" t="s">
        <v>78</v>
      </c>
      <c r="C37" s="43">
        <v>13796.8</v>
      </c>
    </row>
    <row r="38" spans="1:3" ht="25.5">
      <c r="A38" s="12" t="s">
        <v>102</v>
      </c>
      <c r="B38" s="13" t="s">
        <v>49</v>
      </c>
      <c r="C38" s="21">
        <f>C39</f>
        <v>-492.4</v>
      </c>
    </row>
    <row r="39" spans="1:3" ht="25.5">
      <c r="A39" s="10" t="s">
        <v>63</v>
      </c>
      <c r="B39" s="9" t="s">
        <v>50</v>
      </c>
      <c r="C39" s="22">
        <f>-462.2-30.2</f>
        <v>-492.4</v>
      </c>
    </row>
    <row r="40" spans="1:3" ht="12.75">
      <c r="A40" s="12" t="s">
        <v>24</v>
      </c>
      <c r="B40" s="13" t="s">
        <v>51</v>
      </c>
      <c r="C40" s="42">
        <f>C41</f>
        <v>194465.7</v>
      </c>
    </row>
    <row r="41" spans="1:3" ht="12.75">
      <c r="A41" s="10" t="s">
        <v>36</v>
      </c>
      <c r="B41" s="9" t="s">
        <v>52</v>
      </c>
      <c r="C41" s="43">
        <f>193979.2+486.5</f>
        <v>194465.7</v>
      </c>
    </row>
    <row r="42" spans="1:3" ht="31.5" customHeight="1">
      <c r="A42" s="11" t="s">
        <v>40</v>
      </c>
      <c r="B42" s="7" t="s">
        <v>53</v>
      </c>
      <c r="C42" s="41">
        <f>C43+C45</f>
        <v>50649.4</v>
      </c>
    </row>
    <row r="43" spans="1:3" ht="28.5" customHeight="1">
      <c r="A43" s="12" t="s">
        <v>26</v>
      </c>
      <c r="B43" s="13" t="s">
        <v>54</v>
      </c>
      <c r="C43" s="42">
        <f>C44</f>
        <v>49713.5</v>
      </c>
    </row>
    <row r="44" spans="1:3" ht="29.25" customHeight="1">
      <c r="A44" s="10" t="s">
        <v>42</v>
      </c>
      <c r="B44" s="9" t="s">
        <v>55</v>
      </c>
      <c r="C44" s="43">
        <f>9.4+7.1+217.1+246.4+803+0.9+48429.6</f>
        <v>49713.5</v>
      </c>
    </row>
    <row r="45" spans="1:3" ht="29.25" customHeight="1">
      <c r="A45" s="12" t="s">
        <v>25</v>
      </c>
      <c r="B45" s="13" t="s">
        <v>56</v>
      </c>
      <c r="C45" s="42">
        <f>C46</f>
        <v>935.9</v>
      </c>
    </row>
    <row r="46" spans="1:3" ht="33" customHeight="1">
      <c r="A46" s="10" t="s">
        <v>41</v>
      </c>
      <c r="B46" s="9" t="s">
        <v>57</v>
      </c>
      <c r="C46" s="43">
        <v>935.9</v>
      </c>
    </row>
    <row r="47" spans="1:3" ht="12.75">
      <c r="A47" s="11" t="s">
        <v>27</v>
      </c>
      <c r="B47" s="7" t="s">
        <v>58</v>
      </c>
      <c r="C47" s="41">
        <f>C48</f>
        <v>542.1</v>
      </c>
    </row>
    <row r="48" spans="1:3" ht="12.75">
      <c r="A48" s="17" t="s">
        <v>28</v>
      </c>
      <c r="B48" s="13" t="s">
        <v>59</v>
      </c>
      <c r="C48" s="42">
        <f>C49</f>
        <v>542.1</v>
      </c>
    </row>
    <row r="49" spans="1:3" ht="25.5">
      <c r="A49" s="14" t="s">
        <v>43</v>
      </c>
      <c r="B49" s="9" t="s">
        <v>60</v>
      </c>
      <c r="C49" s="44">
        <f>-71.6-86.3+700</f>
        <v>542.1</v>
      </c>
    </row>
    <row r="50" spans="1:3" ht="12.75">
      <c r="A50" s="11" t="s">
        <v>64</v>
      </c>
      <c r="B50" s="7" t="s">
        <v>65</v>
      </c>
      <c r="C50" s="51">
        <f>C51</f>
        <v>94</v>
      </c>
    </row>
    <row r="51" spans="1:3" ht="12.75">
      <c r="A51" s="12" t="s">
        <v>66</v>
      </c>
      <c r="B51" s="13" t="s">
        <v>67</v>
      </c>
      <c r="C51" s="52">
        <f>C52</f>
        <v>94</v>
      </c>
    </row>
    <row r="52" spans="1:3" ht="12.75">
      <c r="A52" s="10" t="s">
        <v>68</v>
      </c>
      <c r="B52" s="9" t="s">
        <v>69</v>
      </c>
      <c r="C52" s="44">
        <v>94</v>
      </c>
    </row>
    <row r="53" spans="1:3" ht="51">
      <c r="A53" s="11" t="s">
        <v>101</v>
      </c>
      <c r="B53" s="18" t="s">
        <v>89</v>
      </c>
      <c r="C53" s="41">
        <f>C54</f>
        <v>452.9</v>
      </c>
    </row>
    <row r="54" spans="1:3" ht="25.5">
      <c r="A54" s="12" t="s">
        <v>90</v>
      </c>
      <c r="B54" s="13" t="s">
        <v>91</v>
      </c>
      <c r="C54" s="42">
        <v>452.9</v>
      </c>
    </row>
    <row r="55" spans="1:3" ht="42.75" customHeight="1">
      <c r="A55" s="6" t="s">
        <v>71</v>
      </c>
      <c r="B55" s="18" t="s">
        <v>72</v>
      </c>
      <c r="C55" s="20">
        <f>C56</f>
        <v>-452.9</v>
      </c>
    </row>
    <row r="56" spans="1:3" ht="38.25" customHeight="1">
      <c r="A56" s="17" t="s">
        <v>73</v>
      </c>
      <c r="B56" s="15" t="s">
        <v>74</v>
      </c>
      <c r="C56" s="54">
        <v>-452.9</v>
      </c>
    </row>
    <row r="57" spans="1:3" s="8" customFormat="1" ht="21" customHeight="1">
      <c r="A57" s="45" t="s">
        <v>29</v>
      </c>
      <c r="B57" s="46"/>
      <c r="C57" s="47">
        <f>C9+C26</f>
        <v>324190.5</v>
      </c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</sheetData>
  <sheetProtection/>
  <mergeCells count="4">
    <mergeCell ref="B1:C1"/>
    <mergeCell ref="B2:C2"/>
    <mergeCell ref="B3:C3"/>
    <mergeCell ref="A5:C5"/>
  </mergeCells>
  <printOptions/>
  <pageMargins left="0.7086614173228347" right="0.1968503937007874" top="0.5905511811023623" bottom="0.5905511811023623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2023-06-07T05:08:27Z</cp:lastPrinted>
  <dcterms:created xsi:type="dcterms:W3CDTF">1996-10-08T23:32:33Z</dcterms:created>
  <dcterms:modified xsi:type="dcterms:W3CDTF">2023-06-07T05:08:32Z</dcterms:modified>
  <cp:category/>
  <cp:version/>
  <cp:contentType/>
  <cp:contentStatus/>
</cp:coreProperties>
</file>