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/>
  </bookViews>
  <sheets>
    <sheet name="таблица 3 приказы" sheetId="52" r:id="rId1"/>
  </sheets>
  <definedNames>
    <definedName name="_xlnm.Print_Titles" localSheetId="0">'таблица 3 приказы'!$4:$6</definedName>
    <definedName name="_xlnm.Print_Area" localSheetId="0">'таблица 3 приказы'!$A$1:$C$108</definedName>
  </definedNames>
  <calcPr calcId="125725"/>
</workbook>
</file>

<file path=xl/calcChain.xml><?xml version="1.0" encoding="utf-8"?>
<calcChain xmlns="http://schemas.openxmlformats.org/spreadsheetml/2006/main">
  <c r="B104" i="52"/>
  <c r="B95"/>
  <c r="B87"/>
  <c r="B84"/>
  <c r="B79"/>
  <c r="B75"/>
  <c r="B72"/>
  <c r="B69"/>
  <c r="B65"/>
  <c r="B63"/>
  <c r="B61"/>
  <c r="B58"/>
  <c r="B54"/>
  <c r="B55"/>
  <c r="B40"/>
  <c r="B52"/>
  <c r="B49"/>
  <c r="B47"/>
  <c r="B45"/>
  <c r="B43"/>
  <c r="B41"/>
  <c r="B22"/>
  <c r="B37"/>
  <c r="B35"/>
  <c r="B33"/>
  <c r="B31"/>
  <c r="B28"/>
  <c r="B23"/>
  <c r="B7"/>
  <c r="B20"/>
  <c r="B17"/>
  <c r="B14"/>
  <c r="B12"/>
  <c r="B10"/>
  <c r="B8"/>
</calcChain>
</file>

<file path=xl/sharedStrings.xml><?xml version="1.0" encoding="utf-8"?>
<sst xmlns="http://schemas.openxmlformats.org/spreadsheetml/2006/main" count="211" uniqueCount="193">
  <si>
    <t>№ п/п</t>
  </si>
  <si>
    <t>На какие цели</t>
  </si>
  <si>
    <t>Итого расходов</t>
  </si>
  <si>
    <t>1.</t>
  </si>
  <si>
    <t>(тыс.рублей)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</si>
  <si>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</si>
  <si>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Муниципальная программа «Совершенствование и развитие муниципального управления в городе Урай» на 2018-2030 годы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</si>
  <si>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</si>
  <si>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Муниципальная программа «Развитие образования и молодежной политики в городе Урай» на 2019-2030 годы</t>
  </si>
  <si>
    <t>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</si>
  <si>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Муниципальная программа «Развитие транспортной системы города Урай»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</si>
  <si>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</si>
  <si>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Муниципальная программа «Формирование современной городской среды муниципального образования город Урай» на 2018-2022 годы</t>
  </si>
  <si>
    <t>Муниципальная программа «Обеспечение градостроительной деятельности на территории города Урай» на  2018-2030 годы</t>
  </si>
  <si>
    <t xml:space="preserve">Непрограммные направления </t>
  </si>
  <si>
    <t>2.</t>
  </si>
  <si>
    <t>3.</t>
  </si>
  <si>
    <t>4.</t>
  </si>
  <si>
    <t xml:space="preserve">Муниципальная программа «Культура города Урай»  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</si>
  <si>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</si>
  <si>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5.</t>
  </si>
  <si>
    <t>Муниципальная программа «Профилактика правонарушений на территории города Урай» на 2018-2030 годы</t>
  </si>
  <si>
    <t>Муниципальная программа «Информационное общество – Урай» на 2019-2030 годы</t>
  </si>
  <si>
    <t xml:space="preserve">Муниципальная программа «Управление муниципальными финансами в городе Урай» </t>
  </si>
  <si>
    <t>таблица 3 к пояснительной записке</t>
  </si>
  <si>
    <t xml:space="preserve">Сумма корректировки </t>
  </si>
  <si>
    <t xml:space="preserve">на 2022 год </t>
  </si>
  <si>
    <t xml:space="preserve"> </t>
  </si>
  <si>
    <t>Иные межбюджетные трансферты за счет средств резервного фонда Правительства  ХМАО-Югры (мобилизационные мероприятия)</t>
  </si>
  <si>
    <t>Увеличение ассигнований по субвенции (ОБ) 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ХМАО-Югры отдельных гос.полномочий в области образования (школы, сады)</t>
  </si>
  <si>
    <t xml:space="preserve">Реализация наказов избирателей депутатам Думы Ханты-Мансийского автономного округа - Югры (приобретение светодиодных светильников, утеплителя МБОУ СОШ №4; приобретение экипировки для активистов движения "Серебряные волонтеры", изготовление печатной и сувенирной продукции МБУ ДО "ЦМиДО") </t>
  </si>
  <si>
    <t>Предоставление субсидии (ОБ) для реализации полномочий в области градостроительной деятельности, строительства и жилищных отношений (реализация мероприятий по градостроительной деятельности)</t>
  </si>
  <si>
    <t>Увеличение ассигнований по субсидии (ОБ) на финансовую поддержку субъектов малого и среднего предпринимательства</t>
  </si>
  <si>
    <t>Реализация наказов избирателей депутатам Думы Ханты-Мансийского автономного округа - Югры (участие в учебно-тренировочных сборах спортсменов и тренеров сборных команд отделений плавания и спортивной акробатики МАУ  "СШ "Старт")</t>
  </si>
  <si>
    <t xml:space="preserve">Субвенции </t>
  </si>
  <si>
    <t>1.1.</t>
  </si>
  <si>
    <t>1.2.</t>
  </si>
  <si>
    <t>1.3.</t>
  </si>
  <si>
    <t>1.4.</t>
  </si>
  <si>
    <t>1.5.</t>
  </si>
  <si>
    <t>1.6.</t>
  </si>
  <si>
    <t xml:space="preserve">Субсидии </t>
  </si>
  <si>
    <t>2.1.</t>
  </si>
  <si>
    <t>2.2.</t>
  </si>
  <si>
    <t>2.3.</t>
  </si>
  <si>
    <t>2.4.</t>
  </si>
  <si>
    <t>2.5.</t>
  </si>
  <si>
    <t>2.6.</t>
  </si>
  <si>
    <t>Иные межбюджетные трансферты</t>
  </si>
  <si>
    <t>3.1.</t>
  </si>
  <si>
    <t>3.2.</t>
  </si>
  <si>
    <t>3.3.</t>
  </si>
  <si>
    <t>3.4.</t>
  </si>
  <si>
    <t>3.5.</t>
  </si>
  <si>
    <t>3.6.</t>
  </si>
  <si>
    <t>Увеличение ассигнований по субвенции (ОБ) на поддержку и развитие животноводства</t>
  </si>
  <si>
    <t>Увеличение ассигнований по субвенции (ОБ) на поддержку и развитие малых форм хозяйствования</t>
  </si>
  <si>
    <t>Субсидия (ОБ) на ремонт автомобильных дорог общего пользования местного значения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</si>
  <si>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</si>
  <si>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ОБ по результатам проведения конкурса "Лучший муниципалитет по цифровой трансформации"</t>
  </si>
  <si>
    <t xml:space="preserve">Средства ООО "ЛУКОЙЛ - Западная Сибирь" </t>
  </si>
  <si>
    <t xml:space="preserve">Именные премии для учащихся общеобразовательных учреждений г.Урай </t>
  </si>
  <si>
    <t>4.1.</t>
  </si>
  <si>
    <t>Перераспределение экономии (за счет вакансий МБУ Газета "Знамя") на МП «Совершенствование и развитие муниципального управления в городе Урай» (изготовление металлической каркасной конструкции для доски почета)</t>
  </si>
  <si>
    <t>Перераспределение экономии средств (инженерные сети и проезды мкр. Южный (район Орбиты)) на МП «Развитие образования и молодежной политики в городе Урай» (объект "Капитальный ремонт МБОУ СОШ №6")</t>
  </si>
  <si>
    <t>Перераспределение экономии средств при выполнении работ по разработке ПСД (благоустройство дворовых территорий) на непрограммные направления деятельности (проведение работ по кап.ремонту ограждения моста через реку Колосья)</t>
  </si>
  <si>
    <t>Перераспределение экономии средств при выполнении работ по разработке ПСД (благоустройство дворовых территорий) на МП «Развитие жилищно-коммунального комплекса и повышение энергетической эффективности в городе Урай» (устройство водоотвода мкр. Лесной)</t>
  </si>
  <si>
    <t>Перераспределение с МП «Совершенствование и развитие муниципального управления в городе Урай» на изготовление баннеров, агитационной продукции (наружной рекламы) в связи со сменой исполнителя</t>
  </si>
  <si>
    <t>Перераспределение экономии средств (по результатам торгов на приобретение картриджей МКУ "УГЗиП") на МП «Совершенствование и развитие муниципального управления в городе Урай» (изготовление металлической каркасной конструкции для доски почета)</t>
  </si>
  <si>
    <t>Перераспределение экономии средств по текущему содержанию Комитета по финансам (сан.кур.лечение) на МП «Совершенствование и развитие муниципального управления в городе Урай» (ТО автомобилей, приобретение автошин, светильники)</t>
  </si>
  <si>
    <t>Перераспределение экономии средств по текущему содержанию Комитета по финансам (сан.кур.лечение) на МП «Развитие жилищно-коммунального комплекса и повышение энергетической эффективности в городе Урай» (закуп, установка, выполнение работ МАФ "Пирамида" на детской игровой площадке "Гнездо")</t>
  </si>
  <si>
    <t>Перераспределение средств с МП «Совершенствование и развитие муниципального управления в городе Урай» (экономия по льгот.проезду администрации) на заключение договора на установку вызывной панели со стойкой на Мемориал памяти"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</si>
  <si>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</si>
  <si>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</si>
  <si>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</si>
  <si>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</si>
  <si>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</si>
  <si>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</si>
  <si>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</si>
  <si>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</si>
  <si>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</si>
  <si>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</si>
  <si>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</si>
  <si>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</si>
  <si>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Финансирование наказов избирателей депутатам Думы города Урай (благоустроительные работы), средства были предусмотрены в резервном фонде администрации горда Урай на непрограммных направлениях деятельности</t>
  </si>
  <si>
    <t xml:space="preserve">Перераспределение экономии по результатам конкурсных процедур (ремонт мун.квартир) на непрограммные направления деятельности (оказание услуг по проведению гос.экспертизы выполненных работ по кап.ремонту ж/д (ул.Нагорная, 34))  </t>
  </si>
  <si>
    <t>На оказание услуг по проведению гос.экспертизы выполненных работ по кап.ремонту ж/д (ул.Нагорная, 34) перераспределено с МП «Развитие жилищно-коммунального комплекса и повышение энергетической эффективности в городе Урай» (экономия по результатам конкурсных процедур по ремонту мун.квартир )</t>
  </si>
  <si>
    <t>Реализация наказов избирателей депутатам Думы Ханты-Мансийского автономного округа - Югры (приобретение автоматизированных рабочих мест, прожекторов, на приобретение постижерных изделий, аквагрима, костюмов для постановок народного театра "Авось...", приобретение концертных костюмов для участников вокальной студии "До-Ми-Но", организация мастер-классов для театральных коллективов в рамках открытого городского фестиваля любительских театров "Надежда есть!")</t>
  </si>
  <si>
    <t>Перераспределение экономии средств с МП «Управление муниципальными финансами в городе Урай» (сан.кур.лечение Комитета по финансам) "-" 94,0 т.р., с МП «Развитие жилищно-коммунального комплекса и повышение энергетической эффективности в городе Урай» (экономия в виду несостоявшегося аукциона на выполнение работ по замене бордюрного камня) "-" 150,4 т.р. на ТО автомобилей, приобретение автошин, светильников в МКУ "УМТО"</t>
  </si>
  <si>
    <t>Перераспределение экономии средств с МП «Управление муниципальными финансами в городе Урай» (по сан.кур.лечению Комитета по финансам)  на закуп, установку, выполнение работ МАФ "Пирамида" на детской игровой площадке "Гнездо"</t>
  </si>
  <si>
    <t>Перераспределение экономии средств (выполнение работ по разработке ПСД (благоустройство дворовых территорий)) с МП «Формирование современной городской среды муниципального образования город Урай» на устройство водоотвода мкр. Лесной</t>
  </si>
  <si>
    <t>Уменьшение ассигнований по субвенции (ОБ) на организацию осуществления мероприятий по проведению дезинсекции и дератизации в Ханты-Мансийском автономном округе – Югре (экономия в результате торгов)</t>
  </si>
  <si>
    <t>Увеличение ассигнований по субвенции (ОБ) на осуществление деятельности по опеке и попечительству для выплат, связанных с исполнением трудовых прав и гарантий сотрудников в связи с передачей полномочий на региональный уровень с 01.01.2023 года</t>
  </si>
  <si>
    <t>Увеличение ассигнований по субсидии (ОБ) на реализацию полномочий в области градостроительной деятельности, строительства и жилищных отношений на приобретение жилья</t>
  </si>
  <si>
    <t>Увеличение ассигнований (ОБ, ФБ) на реализацию мероприятий по обеспечению жильем молодых семей -предоставление субсидий молодым семьям</t>
  </si>
  <si>
    <t xml:space="preserve">Предоставление субсидии на реализацию 2-х инициативных проектов, отобранных по результатам регионального конкурса: Интерактивный передвижной музей-мастерская «Социокультурные истоки» и Киберспортивное движение "Cyberia" </t>
  </si>
  <si>
    <t>Предоставление субсидии на реализация 4-х инициативных проектов, отобранных по результатам регионального конкурса:Обустройство спортивно-дрессировочной площадки для животных в районе ДС «Звезды Югры»; «Безопасность»;  «Безопасная дорога» Устройство тротуара возле МБОУ СОШ № 2; «От мечты до реальности один шаг!» Устройство пешеходных тротуаров</t>
  </si>
  <si>
    <t xml:space="preserve">Реализация наказов избирателей депутатам Думы Ханты-Мансийского автономного округа - Югры -благоустройство территории в р-не ж/д 4,7 мкр.1. </t>
  </si>
  <si>
    <t>Уменьшение ассигнований (ОБ) на капитальный ремонт и оснащение немонтируемыми средствами обучения и воспитания объектов муниципальных общеобразовательных организаций по объекту "Капитальный ремонт МБОУ СОШ №6 в связи с выделением средств из ФБ</t>
  </si>
  <si>
    <t>Уменьшение ассигнований по субсидии (ОБ) на организацию питания детей в лагерях - уменьшение количества дней посещения детьми лагерей , при этом охват детей выполнен</t>
  </si>
  <si>
    <t>Перераспределение экономии с МП «Информационное общество – Урай» (за счет вакансий МБУ Газета "Знамя") "-" 195,6 т.р., с МП «Обеспечение градостроительной деятельности на территории города Урай» (экономия по результатам торгов на приобретение картриджей МКУ "УГЗиП") "-" 27,1 т.р., с МП «Развитие жилищно-коммунального комплекса и повышение энергетической эффективности в городе Урай» (экономия по обслуживанию праздничных мер-ий) "-" 33,3 т.р. на изготовление металлической каркасной конструкции для доски почета</t>
  </si>
  <si>
    <t xml:space="preserve">Перераспределение средств в связи со сменой исполнителя на МП «Формирование современной городской среды муниципального образования город Урай» на изготовление баннеров, агитационной продукции (наружной рекламы) </t>
  </si>
  <si>
    <t>Перераспределение экономии с содержания администрации (льгот.проезд) на МП  «Профилактика правонарушений на территории города Урай» на заключение договора на установку вызывной панели со стойкой на Мемориал памяти"</t>
  </si>
  <si>
    <t>Передача полномочий по молодежной политике с 01.10.2022 с УО на администрацию г.Урай с МП «Развитие образования и молодежной политики в городе Урай»</t>
  </si>
  <si>
    <t>Ремонт кровли (материалы) ДС «Звезды Югры» и ФОК «Олимп» (наказы избирателей депутатам Думы г.Урай, средства были предусмотрены в резервном фонде  администрации горда Урай на непрограммных направлениях деятельности)</t>
  </si>
  <si>
    <t>Перераспределение экономии  с МП «Развитие транспортной системы города Урай» (объект "Устройство тротуара и проезда от ул. Южная до станции "Орбита", объект «Реконструкция объездной автомобильной дороги г.Урай. Искусственные сооружения. Наружные инженерные сети») на ИП «От мечты до реальности один шаг!» Устройство пешеходных тротуаров в городском округе Урай ХМАО – Югры "+" 101,3 т.р., на наружное освещение детской площадки мкр.Южный "+" 35,2 т.р.</t>
  </si>
  <si>
    <t>На проведение работ по кап.ремонту ограждения моста через реку Колосья перераспределено за счет экономии с МП «Обеспечение градостроительной деятельности на территории города Урай», МП «Формирование современной городской среды муниципального образования город Урай», МП «Развитие транспортной системы города Урай»</t>
  </si>
  <si>
    <t>Перераспределение экономии средств по муниципальной пенсии на МП  «Информационное общество – Урай» для размещения информационных материалов</t>
  </si>
  <si>
    <t xml:space="preserve"> Перераспределение средств с МП «Совершенствование и развитие муниципального управления в городе Урай» "-" 1 213,6 т.р. (экономия по сан.кур.лечению) и перераспределение средств между мероприятиями программы (с капитального ремонта дорог "-" 353,3 т.р.) на пассажирские перевозки (необходимость доп.финансирования для заключения контракта на выполнение работ, связанных с осуществлением пассажирских перевозок автомобильным транспортом на городских автобусных маршрутах с 01.05.-30.09.2022, так как по результатам аукциона, проведенного 25.03.2022, от перевозчиков не поступило ни одной заявки)</t>
  </si>
  <si>
    <t>Перераспределение экономии с содержания администрации (сан.-кур., льготный проезд) на МП «Развитие транспортной системы города Урай» в связи с необходимостью доп.финансирования для заключения контракта на выполнение работ, связанных с осуществлением пассажирских перевозок автомобильным транспортом на городских автобусных маршрутах с 01.05.-30.09.2022, так как по результатам аукциона, проведенного 25.03.2022, от перевозчиков не поступило ни одной заявки</t>
  </si>
  <si>
    <t>Перераспределение экономии средств по результатам завершения работ по объекту "Устройство тротуара и проезда от ул. Южная до станции "Орбита" "-" 880,7 т.р., свободных средств по результатам заключения МК по объекту «Объездная автомобильная дорога г.Урай. (Содержание)" "-" 11,5 т.р., в т.ч. на МП «Развитие жилищно-коммунального комплекса и повышение энергетической эффективности в городе Урай» (на ИП «От мечты до реальности один шаг!» Устройство пешеходных тротуаров в городском округе Урай ХМАО – Югры "+" 101,3 т.р., на наружное освещение детской площадки мкр.Южный "+" 35,2 т.р.), на непрограммные направления деятельности "+" 755,7 т.р. (капитальный ремонт моста р. Колосья).</t>
  </si>
  <si>
    <t xml:space="preserve">Перераспределение доли софинансирования к средствам субсидии (ОБ) для реализации полномочий в области градостроительной деятельности, строительства и жилищных отношений (между направлениями с учетом сложившейся потребности на снос аварийных жилых домов, на мероприятия по приспособлению жилого помещения с учетом потребностей инвалида) с МП «Улучшение жилищных условий жителей, проживающих на территории муниципального образования город Урай» "-" 283,5 т.р., с МП «Обеспечение градостроительной деятельности на территории города Урай» "-" 35,9 т.р. </t>
  </si>
  <si>
    <t>Увеличение ассигнований по субсидии (ОБ) для реализации полномочий в области градостроительной деятельности, строительства и жилищных отношений" на снос аварийных жилых домов, на мероприятия по приспособлению жилого помещения с учетом потребностей инвалида</t>
  </si>
  <si>
    <t>Перераспределение доли софинансирования к средствам субсидии (ОБ) для реализации полномочий в области градостроительной деятельности, строительства и жилищных отношений (между направлениями с учетом сложившейся потребности) на МП «Развитие жилищно-коммунального комплекса и повышение энергетической эффективности в городе Урай» (снос аварийных жилых домов, на мероприятия по приспособлению жилого помещения с учетом потребностей инвалида) "+" 283,5 т.р., на МП «Обеспечение градостроительной деятельности на территории города Урай» (мероприятия по град.деятельности) "+" 48,0 т.р.</t>
  </si>
  <si>
    <t>Передача полномочий по молодежной политике с 01.10.2022 года с УО на администрацию г.Урай и осуществление их в рамках МП "Совершенствование и развитие муниципального управления в городе Урай"</t>
  </si>
  <si>
    <t xml:space="preserve">Уменьшение ассигнований по субвенции (ОБ) на 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- экономия по предоставлению путёвок в санаторно-оздоровительные лагеря, в связи с нестабильной эпидемиологической обстановкой (- 2 032,5т.р.), а также приостановлены выплаты вознаграждения приёмным родителям в связи с размещением приемных детей в БУ ХМАО - Югры " Советская психоневрологическая больница"с апреля текущего года (- 6 120,7 т.р.)
</t>
  </si>
  <si>
    <t>Уменьшение ассигнований по субвенции (ОБ)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-экономия по факту потребления сжиженного газ</t>
  </si>
  <si>
    <t>Уменьшение ассигнований по субсидии (ФБ, ОБ) на организацию бесплатного горячего питания обучающихся 1-4 классов в связи с карантинными мероприятиями кол-во д/дней уменьшается</t>
  </si>
  <si>
    <t>Местный бюджет</t>
  </si>
  <si>
    <t xml:space="preserve">Уменьшение ассигнований по субвенции (ОБ)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- часть квартир было приобретено для г.Урай Департаментом имущества ХМАО-Югры (был осуществлен возврат субвенции в округ), а также  с учетом  закрытия потребности по жилью в полном объеме образовалась экономия </t>
  </si>
  <si>
    <t>Перераспределение свободных средств (отсутствие необходимости продления срока действия неисключительных прав на ПО для ЭВМ "Крибрум.Объекты") на МП «Информационное общество – Урай» для размещения информационных материалов</t>
  </si>
  <si>
    <t>Перераспределение свободных средств с МП «Профилактика правонарушений на территории города Урай» (отсутсвие необходимости продления срока действия неисключительных прав на ПО для ЭВМ "Крибрум.Объекты") "-" 1 380,2 т.р., МП «Совершенствование и развитие муниципального управления в городе Урай» "-" 220,0 т.р. (экономия по муниципальной пенсии) для размещения информационных материалов</t>
  </si>
  <si>
    <t>Перераспределение экономии средств (инженерные сети и проезды мкр.Солнечный, инженерные сети и проезды мкр. Южный (район Орбиты) на непрограммные направления деятельности (капитальный ремонт моста через р.Колосья)</t>
  </si>
  <si>
    <t xml:space="preserve">Перераспределение доли софинансирования к средствам субсидии (ОБ) для реализации полномочий в области градостроительной деятельности, строительства и жилищных отношений (между направлениями с учетом сложившейся потребности на мероприятия по град.деятельности) с МП «Улучшение жилищных условий жителей, проживающих на территории муниципального образования город Урай» </t>
  </si>
  <si>
    <t>Перераспределение экономии, сложившейся по результатам обслуживания объектов внешнего благоустройства на МП «Совершенствование и развитие муниципального управления в городе Урай» для изготовление металлической каркасной конструкции для доски почета</t>
  </si>
  <si>
    <t xml:space="preserve">Выделение средств из резервного фонда администрации г.Урай для реализации наказов депутатам Думы г.Урай, на муниципальные программы по видам работ </t>
  </si>
  <si>
    <t>Перераспределение средств, предусмотренных на проведение работ по капитальному ремонту городских дорог, аукцион по которым в 2022 году не состоялся (средства будут восстановлены за счет расторжения МК на оказание услуг по содержанию дорог на период с 01.01.2022 по 31.12.2022 по факту оказания услуг в конце 2022 года), в т.ч. на МП «Развитие жилищно-коммунального комплекса и повышение энергетической эффективности в городе Урай»: "+" 12 456,2 т.р. на выполнение работ по погрузке, вывозу и утилизации снежных масс в зимний период с 01.12.2022 по 28.02.2023, на оплату услуг по приему, транспортировке, очистке и сбросу в водный объект поверхностных сточных вод "+" 2 357,2 т.р. (восстановление ранее отвлеченных средств на вывоз снега), на изготовление стоек с информационно-указательными знаками для размещения сведений о движении автомобильного транспорта городских автобусных маршрутов в кол-ве 72 шт. "+" 249,1 т.р.; на МП «Совершенствование и развитие муниципального управления в городе Урай» "+" 150,4 т.р. (на ремонт транспортного средства "Форд Куга"). Перераспределение средств между мероприятиями программы (с капитального ремонта дорог) на пассажирские перевозки "+" 353,3 т.р. (необходимость доп.финансирования для заключения контракта на выполнение работ, связанных с осуществлением пассажирских перевозок автомобильным транспортом на городских автобусных маршрутах с 01.05.-30.09.2022, так как по результатам аукциона, проведенного 25.03.2022, от перевозчиков не поступило ни одной заявки)</t>
  </si>
  <si>
    <t xml:space="preserve">Перераспределение средств с МП «Развитие транспортной системы города Урай» (капитальный ремонт дорог), в т.ч. на содержание автомобильных дорог общего пользования (выполнение работ по погрузке, вывозу и утилизации снежных масс в зимний период с 01.12.2022 по 28.02.2023) "+" 12 390,4 т.р., на снос аварийных жилых домов "+" 65,8 т.р., на оплату услуг по приему, транспортировке, очистке и сбросу в водный объект поверхностных сточных вод "+" 2 357,2 т.р. (восстановление ранее отвлеченных средств на вывоз снега), на изготовление стоек с информационно-указательными знаками для размещения сведений о движении автомобильного транспорта городских автобусных маршрутов в кол-ве 72 шт. "+" 249,1 т.р. </t>
  </si>
  <si>
    <t xml:space="preserve">Корректировка расходов бюджета к проекту решения Думы города Урай "О внесении изменений в бюджет городского округа Урай Ханты-Мансийского автономного округа – Югры на 2022 год и на плановый период 2023 и 2024 годов" (в соответствии с решением Думы города Урай от 24.03.2022 №27 "О дополнительных основаниях для внесения изменений в сводную бюджетную роспись") на 2022 год                                                 </t>
  </si>
  <si>
    <t>1.2.1.</t>
  </si>
  <si>
    <t>1.3.1.</t>
  </si>
  <si>
    <t>1.4.1.</t>
  </si>
  <si>
    <t>1.4.2.</t>
  </si>
  <si>
    <t>1.5.1.</t>
  </si>
  <si>
    <t>1.5.2.</t>
  </si>
  <si>
    <t>1.6.1.</t>
  </si>
  <si>
    <t>2.1.1.</t>
  </si>
  <si>
    <t>2.1.2.</t>
  </si>
  <si>
    <t>2.1.3.</t>
  </si>
  <si>
    <t>2.1.4.</t>
  </si>
  <si>
    <t>2.2.1.</t>
  </si>
  <si>
    <t>2.2.2.</t>
  </si>
  <si>
    <t>2.3.1.</t>
  </si>
  <si>
    <t>2.4.1.</t>
  </si>
  <si>
    <t>2.5.1.</t>
  </si>
  <si>
    <t>2.6.1.</t>
  </si>
  <si>
    <t>2.6.2.</t>
  </si>
  <si>
    <t>3.1.1.</t>
  </si>
  <si>
    <t>3.2.1.</t>
  </si>
  <si>
    <t>3.3.1.</t>
  </si>
  <si>
    <t>3.4.1.</t>
  </si>
  <si>
    <t>3.5.1.</t>
  </si>
  <si>
    <t>3.6.1.</t>
  </si>
  <si>
    <t>4.1.1.</t>
  </si>
  <si>
    <t>5.1.1.</t>
  </si>
  <si>
    <t>5.1.2.</t>
  </si>
  <si>
    <t>5.2.1.</t>
  </si>
  <si>
    <t>5.3.1.</t>
  </si>
  <si>
    <t>5.4.1.</t>
  </si>
  <si>
    <t>5.4.2.</t>
  </si>
  <si>
    <t>5.4.3.</t>
  </si>
  <si>
    <t>5.5.1.</t>
  </si>
  <si>
    <t>5.5.2.</t>
  </si>
  <si>
    <t>5.6.1.</t>
  </si>
  <si>
    <t>5.6.2.</t>
  </si>
  <si>
    <t>5.7.1.</t>
  </si>
  <si>
    <t>5.7.2.</t>
  </si>
  <si>
    <t>5.7.3.</t>
  </si>
  <si>
    <t>5.8.1.</t>
  </si>
  <si>
    <t>5.8.2.</t>
  </si>
  <si>
    <t>5.8.3.</t>
  </si>
  <si>
    <t>5.8.4.</t>
  </si>
  <si>
    <t>5.9.1.</t>
  </si>
  <si>
    <t>5.9.2.</t>
  </si>
  <si>
    <t>5.10.1.</t>
  </si>
  <si>
    <t>5.10.2.</t>
  </si>
  <si>
    <t>5.10.3.</t>
  </si>
  <si>
    <t>5.10.4.</t>
  </si>
  <si>
    <t>5.10.5.</t>
  </si>
  <si>
    <t>5.10.6.</t>
  </si>
  <si>
    <t>5.10.7.</t>
  </si>
  <si>
    <t>5.11.1.</t>
  </si>
  <si>
    <t>5.11.2.</t>
  </si>
  <si>
    <t>5.11.3.</t>
  </si>
  <si>
    <t>5.11.4.</t>
  </si>
  <si>
    <t>5.11.5.</t>
  </si>
  <si>
    <t>5.11.6.</t>
  </si>
  <si>
    <t>5.11.7.</t>
  </si>
  <si>
    <t>5.11.8.</t>
  </si>
  <si>
    <t>5.12.1.</t>
  </si>
  <si>
    <t>5.12.2.</t>
  </si>
  <si>
    <t>5.12.3.</t>
  </si>
  <si>
    <t>Перераспределение средств экономии по инженерным сетям и проездам мкр. Южный (район Орбиты) с МП «Обеспечение градостроительной деятельности на территории города Урай» на обеспечение доли софинансирования к средствам субсидии (ОБ) на капитальный ремонт и оснащение немонтируемыми средствами обучения и воспитания объектов муниципальных общеобразовательных организаций (объект "Капитальный ремонт МБОУ СОШ №6)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</si>
</sst>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+&quot;\ #,##0.0;&quot;-&quot;\ #,##0.0;&quot;&quot;\ 0.0"/>
    <numFmt numFmtId="167" formatCode="0000000000"/>
  </numFmts>
  <fonts count="2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2" borderId="1">
      <alignment horizontal="left" vertical="top" wrapText="1"/>
    </xf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2" fillId="0" borderId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56">
    <xf numFmtId="0" fontId="0" fillId="0" borderId="0" xfId="0"/>
    <xf numFmtId="0" fontId="14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15" fillId="3" borderId="0" xfId="0" applyFont="1" applyFill="1"/>
    <xf numFmtId="165" fontId="15" fillId="3" borderId="0" xfId="0" applyNumberFormat="1" applyFont="1" applyFill="1"/>
    <xf numFmtId="165" fontId="15" fillId="3" borderId="0" xfId="0" applyNumberFormat="1" applyFont="1" applyFill="1" applyAlignment="1">
      <alignment wrapText="1"/>
    </xf>
    <xf numFmtId="0" fontId="10" fillId="3" borderId="0" xfId="0" applyFont="1" applyFill="1" applyAlignment="1"/>
    <xf numFmtId="0" fontId="7" fillId="3" borderId="0" xfId="0" applyFont="1" applyFill="1" applyAlignment="1"/>
    <xf numFmtId="0" fontId="16" fillId="3" borderId="2" xfId="0" applyFont="1" applyFill="1" applyBorder="1" applyAlignment="1">
      <alignment horizontal="center"/>
    </xf>
    <xf numFmtId="0" fontId="9" fillId="3" borderId="0" xfId="0" applyFont="1" applyFill="1"/>
    <xf numFmtId="166" fontId="8" fillId="3" borderId="2" xfId="0" applyNumberFormat="1" applyFont="1" applyFill="1" applyBorder="1" applyAlignment="1">
      <alignment horizontal="center"/>
    </xf>
    <xf numFmtId="0" fontId="8" fillId="3" borderId="0" xfId="0" applyFont="1" applyFill="1" applyAlignment="1"/>
    <xf numFmtId="0" fontId="8" fillId="3" borderId="0" xfId="0" applyFont="1" applyFill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43" fontId="8" fillId="3" borderId="0" xfId="23" applyFont="1" applyFill="1"/>
    <xf numFmtId="0" fontId="18" fillId="3" borderId="2" xfId="0" applyFont="1" applyFill="1" applyBorder="1" applyAlignment="1">
      <alignment horizontal="left" wrapText="1"/>
    </xf>
    <xf numFmtId="0" fontId="18" fillId="0" borderId="2" xfId="0" applyNumberFormat="1" applyFont="1" applyFill="1" applyBorder="1" applyAlignment="1">
      <alignment horizontal="left" vertical="center" wrapText="1"/>
    </xf>
    <xf numFmtId="166" fontId="9" fillId="4" borderId="2" xfId="0" applyNumberFormat="1" applyFont="1" applyFill="1" applyBorder="1" applyAlignment="1">
      <alignment horizontal="center"/>
    </xf>
    <xf numFmtId="166" fontId="9" fillId="5" borderId="2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10" fillId="0" borderId="0" xfId="0" applyFont="1" applyFill="1"/>
    <xf numFmtId="0" fontId="18" fillId="0" borderId="2" xfId="0" applyFont="1" applyFill="1" applyBorder="1" applyAlignment="1">
      <alignment horizontal="left" wrapText="1"/>
    </xf>
    <xf numFmtId="0" fontId="9" fillId="0" borderId="0" xfId="0" applyFont="1" applyFill="1"/>
    <xf numFmtId="165" fontId="9" fillId="5" borderId="2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wrapText="1"/>
    </xf>
    <xf numFmtId="0" fontId="18" fillId="3" borderId="0" xfId="0" applyFont="1" applyFill="1"/>
    <xf numFmtId="0" fontId="22" fillId="3" borderId="2" xfId="0" applyFont="1" applyFill="1" applyBorder="1" applyAlignment="1">
      <alignment horizontal="center"/>
    </xf>
    <xf numFmtId="166" fontId="17" fillId="5" borderId="2" xfId="0" applyNumberFormat="1" applyFont="1" applyFill="1" applyBorder="1" applyAlignment="1">
      <alignment horizontal="left"/>
    </xf>
    <xf numFmtId="0" fontId="17" fillId="5" borderId="2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left"/>
    </xf>
    <xf numFmtId="0" fontId="17" fillId="4" borderId="2" xfId="8" applyFont="1" applyFill="1" applyBorder="1" applyAlignment="1">
      <alignment horizontal="left" wrapText="1"/>
    </xf>
    <xf numFmtId="0" fontId="23" fillId="3" borderId="0" xfId="0" applyFont="1" applyFill="1"/>
    <xf numFmtId="0" fontId="8" fillId="3" borderId="0" xfId="0" applyFont="1" applyFill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167" fontId="18" fillId="0" borderId="2" xfId="0" applyNumberFormat="1" applyFont="1" applyFill="1" applyBorder="1" applyAlignment="1" applyProtection="1">
      <alignment wrapText="1"/>
      <protection hidden="1"/>
    </xf>
    <xf numFmtId="0" fontId="18" fillId="3" borderId="2" xfId="8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4" borderId="2" xfId="0" applyFont="1" applyFill="1" applyBorder="1" applyAlignment="1"/>
    <xf numFmtId="14" fontId="10" fillId="3" borderId="2" xfId="0" applyNumberFormat="1" applyFont="1" applyFill="1" applyBorder="1" applyAlignment="1">
      <alignment horizontal="center"/>
    </xf>
    <xf numFmtId="14" fontId="10" fillId="0" borderId="2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/>
    </xf>
    <xf numFmtId="166" fontId="25" fillId="4" borderId="2" xfId="0" applyNumberFormat="1" applyFont="1" applyFill="1" applyBorder="1" applyAlignment="1">
      <alignment horizontal="center"/>
    </xf>
    <xf numFmtId="0" fontId="26" fillId="4" borderId="2" xfId="0" applyFont="1" applyFill="1" applyBorder="1" applyAlignment="1">
      <alignment horizontal="left" wrapText="1"/>
    </xf>
    <xf numFmtId="167" fontId="26" fillId="4" borderId="2" xfId="0" applyNumberFormat="1" applyFont="1" applyFill="1" applyBorder="1" applyAlignment="1" applyProtection="1">
      <alignment wrapText="1"/>
      <protection hidden="1"/>
    </xf>
    <xf numFmtId="16" fontId="24" fillId="4" borderId="2" xfId="0" applyNumberFormat="1" applyFont="1" applyFill="1" applyBorder="1" applyAlignment="1">
      <alignment horizontal="center"/>
    </xf>
    <xf numFmtId="0" fontId="26" fillId="4" borderId="2" xfId="0" applyFont="1" applyFill="1" applyBorder="1" applyAlignment="1">
      <alignment horizontal="left" vertical="top" wrapText="1"/>
    </xf>
  </cellXfs>
  <cellStyles count="24">
    <cellStyle name="Обычный" xfId="0" builtinId="0"/>
    <cellStyle name="Обычный 2" xfId="1"/>
    <cellStyle name="Обычный 2 2" xfId="8"/>
    <cellStyle name="Обычный 2 3" xfId="20"/>
    <cellStyle name="Обычный 2 4" xfId="19"/>
    <cellStyle name="Обычный 3" xfId="2"/>
    <cellStyle name="Обычный 3 2" xfId="9"/>
    <cellStyle name="Обычный 3 3" xfId="13"/>
    <cellStyle name="Обычный 3 3 2" xfId="21"/>
    <cellStyle name="Обычный 4" xfId="6"/>
    <cellStyle name="Обычный 5" xfId="7"/>
    <cellStyle name="Обычный 5 2" xfId="18"/>
    <cellStyle name="Финансовый" xfId="23" builtinId="3"/>
    <cellStyle name="Финансовый 2" xfId="3"/>
    <cellStyle name="Финансовый 2 2" xfId="11"/>
    <cellStyle name="Финансовый 2 2 2" xfId="16"/>
    <cellStyle name="Финансовый 3" xfId="4"/>
    <cellStyle name="Финансовый 3 2" xfId="12"/>
    <cellStyle name="Финансовый 3 2 2" xfId="17"/>
    <cellStyle name="Финансовый 4" xfId="10"/>
    <cellStyle name="Финансовый 4 2" xfId="15"/>
    <cellStyle name="Финансовый 5" xfId="14"/>
    <cellStyle name="Финансовый 6" xfId="22"/>
    <cellStyle name="Элементы осе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Normal="100" zoomScaleSheetLayoutView="90" workbookViewId="0">
      <pane xSplit="2" ySplit="6" topLeftCell="C101" activePane="bottomRight" state="frozen"/>
      <selection pane="topRight" activeCell="D1" sqref="D1"/>
      <selection pane="bottomLeft" activeCell="A9" sqref="A9"/>
      <selection pane="bottomRight" sqref="A1:C108"/>
    </sheetView>
  </sheetViews>
  <sheetFormatPr defaultRowHeight="15.75"/>
  <cols>
    <col min="1" max="1" width="7.140625" style="1" customWidth="1"/>
    <col min="2" max="2" width="14.7109375" style="5" customWidth="1"/>
    <col min="3" max="3" width="95.7109375" style="28" customWidth="1"/>
    <col min="4" max="4" width="20.5703125" style="1" customWidth="1"/>
    <col min="5" max="5" width="13" style="1" customWidth="1"/>
    <col min="6" max="16384" width="9.140625" style="1"/>
  </cols>
  <sheetData>
    <row r="1" spans="1:4" s="2" customFormat="1">
      <c r="B1" s="4"/>
      <c r="C1" s="35" t="s">
        <v>24</v>
      </c>
      <c r="D1" s="13"/>
    </row>
    <row r="2" spans="1:4" s="9" customFormat="1" ht="71.25" customHeight="1">
      <c r="A2" s="45" t="s">
        <v>128</v>
      </c>
      <c r="B2" s="45"/>
      <c r="C2" s="45"/>
    </row>
    <row r="3" spans="1:4" s="2" customFormat="1">
      <c r="B3" s="4"/>
      <c r="C3" s="14" t="s">
        <v>4</v>
      </c>
    </row>
    <row r="4" spans="1:4" s="2" customFormat="1" ht="18" customHeight="1">
      <c r="A4" s="46" t="s">
        <v>0</v>
      </c>
      <c r="B4" s="36" t="s">
        <v>25</v>
      </c>
      <c r="C4" s="48" t="s">
        <v>1</v>
      </c>
    </row>
    <row r="5" spans="1:4" s="2" customFormat="1" ht="35.25" customHeight="1">
      <c r="A5" s="47"/>
      <c r="B5" s="15" t="s">
        <v>26</v>
      </c>
      <c r="C5" s="49"/>
    </row>
    <row r="6" spans="1:4" s="2" customFormat="1" ht="15">
      <c r="A6" s="40">
        <v>1</v>
      </c>
      <c r="B6" s="10">
        <v>2</v>
      </c>
      <c r="C6" s="29">
        <v>3</v>
      </c>
    </row>
    <row r="7" spans="1:4" s="4" customFormat="1" ht="24" customHeight="1">
      <c r="A7" s="41" t="s">
        <v>3</v>
      </c>
      <c r="B7" s="20">
        <f>B8+B10+B12+B14+B17+B20</f>
        <v>40561.5</v>
      </c>
      <c r="C7" s="30" t="s">
        <v>34</v>
      </c>
    </row>
    <row r="8" spans="1:4" s="4" customFormat="1" ht="31.5">
      <c r="A8" s="50" t="s">
        <v>35</v>
      </c>
      <c r="B8" s="51">
        <f>B9</f>
        <v>50341.5</v>
      </c>
      <c r="C8" s="52" t="s">
        <v>8</v>
      </c>
    </row>
    <row r="9" spans="1:4" s="4" customFormat="1" ht="63">
      <c r="A9" s="40" t="s">
        <v>35</v>
      </c>
      <c r="B9" s="12">
        <v>50341.5</v>
      </c>
      <c r="C9" s="39" t="s">
        <v>29</v>
      </c>
    </row>
    <row r="10" spans="1:4" s="4" customFormat="1" ht="31.5">
      <c r="A10" s="50" t="s">
        <v>36</v>
      </c>
      <c r="B10" s="51">
        <f>B11</f>
        <v>-3815.7</v>
      </c>
      <c r="C10" s="53" t="s">
        <v>19</v>
      </c>
    </row>
    <row r="11" spans="1:4" s="4" customFormat="1" ht="94.5">
      <c r="A11" s="40" t="s">
        <v>129</v>
      </c>
      <c r="B11" s="12">
        <v>-3815.7</v>
      </c>
      <c r="C11" s="24" t="s">
        <v>119</v>
      </c>
    </row>
    <row r="12" spans="1:4" s="4" customFormat="1" ht="47.25">
      <c r="A12" s="50" t="s">
        <v>37</v>
      </c>
      <c r="B12" s="51">
        <f>B13</f>
        <v>-45</v>
      </c>
      <c r="C12" s="53" t="s">
        <v>7</v>
      </c>
    </row>
    <row r="13" spans="1:4" s="4" customFormat="1" ht="47.25">
      <c r="A13" s="40" t="s">
        <v>130</v>
      </c>
      <c r="B13" s="12">
        <v>-45</v>
      </c>
      <c r="C13" s="24" t="s">
        <v>91</v>
      </c>
    </row>
    <row r="14" spans="1:4" s="4" customFormat="1" ht="47.25">
      <c r="A14" s="50" t="s">
        <v>38</v>
      </c>
      <c r="B14" s="51">
        <f>B15+B16</f>
        <v>1848.1</v>
      </c>
      <c r="C14" s="53" t="s">
        <v>11</v>
      </c>
    </row>
    <row r="15" spans="1:4" s="4" customFormat="1">
      <c r="A15" s="43" t="s">
        <v>131</v>
      </c>
      <c r="B15" s="12">
        <v>1842</v>
      </c>
      <c r="C15" s="17" t="s">
        <v>55</v>
      </c>
    </row>
    <row r="16" spans="1:4" s="4" customFormat="1" ht="31.5">
      <c r="A16" s="40" t="s">
        <v>132</v>
      </c>
      <c r="B16" s="12">
        <v>6.1</v>
      </c>
      <c r="C16" s="17" t="s">
        <v>56</v>
      </c>
    </row>
    <row r="17" spans="1:3" s="4" customFormat="1" ht="31.5">
      <c r="A17" s="50" t="s">
        <v>39</v>
      </c>
      <c r="B17" s="51">
        <f>B18+B19</f>
        <v>-7025</v>
      </c>
      <c r="C17" s="53" t="s">
        <v>6</v>
      </c>
    </row>
    <row r="18" spans="1:3" s="4" customFormat="1" ht="141.75">
      <c r="A18" s="43" t="s">
        <v>133</v>
      </c>
      <c r="B18" s="12">
        <v>-8153.2</v>
      </c>
      <c r="C18" s="37" t="s">
        <v>115</v>
      </c>
    </row>
    <row r="19" spans="1:3" s="4" customFormat="1" ht="47.25">
      <c r="A19" s="40" t="s">
        <v>134</v>
      </c>
      <c r="B19" s="12">
        <v>1128.2</v>
      </c>
      <c r="C19" s="24" t="s">
        <v>92</v>
      </c>
    </row>
    <row r="20" spans="1:3" s="4" customFormat="1" ht="31.5">
      <c r="A20" s="50" t="s">
        <v>40</v>
      </c>
      <c r="B20" s="51">
        <f>B21</f>
        <v>-742.4</v>
      </c>
      <c r="C20" s="53" t="s">
        <v>5</v>
      </c>
    </row>
    <row r="21" spans="1:3" s="4" customFormat="1" ht="47.25">
      <c r="A21" s="43" t="s">
        <v>135</v>
      </c>
      <c r="B21" s="12">
        <v>-742.4</v>
      </c>
      <c r="C21" s="24" t="s">
        <v>116</v>
      </c>
    </row>
    <row r="22" spans="1:3" s="11" customFormat="1">
      <c r="A22" s="41" t="s">
        <v>15</v>
      </c>
      <c r="B22" s="20">
        <f>B23+B28+B31+B33+B35+B37</f>
        <v>269232.40000000002</v>
      </c>
      <c r="C22" s="30" t="s">
        <v>41</v>
      </c>
    </row>
    <row r="23" spans="1:3" s="4" customFormat="1" ht="31.5">
      <c r="A23" s="54" t="s">
        <v>42</v>
      </c>
      <c r="B23" s="51">
        <f>SUM(B24:B27)</f>
        <v>-19061.399999999998</v>
      </c>
      <c r="C23" s="52" t="s">
        <v>8</v>
      </c>
    </row>
    <row r="24" spans="1:3" s="4" customFormat="1" ht="31.5">
      <c r="A24" s="40" t="s">
        <v>136</v>
      </c>
      <c r="B24" s="12">
        <v>-3679</v>
      </c>
      <c r="C24" s="24" t="s">
        <v>99</v>
      </c>
    </row>
    <row r="25" spans="1:3" s="4" customFormat="1" ht="47.25">
      <c r="A25" s="40" t="s">
        <v>137</v>
      </c>
      <c r="B25" s="12">
        <v>-4700.8999999999996</v>
      </c>
      <c r="C25" s="24" t="s">
        <v>117</v>
      </c>
    </row>
    <row r="26" spans="1:3" s="4" customFormat="1" ht="63">
      <c r="A26" s="40" t="s">
        <v>138</v>
      </c>
      <c r="B26" s="12">
        <v>-11158.2</v>
      </c>
      <c r="C26" s="24" t="s">
        <v>98</v>
      </c>
    </row>
    <row r="27" spans="1:3" s="4" customFormat="1" ht="47.25">
      <c r="A27" s="40" t="s">
        <v>139</v>
      </c>
      <c r="B27" s="12">
        <v>476.7</v>
      </c>
      <c r="C27" s="24" t="s">
        <v>95</v>
      </c>
    </row>
    <row r="28" spans="1:3" s="4" customFormat="1" ht="31.5">
      <c r="A28" s="50" t="s">
        <v>43</v>
      </c>
      <c r="B28" s="51">
        <f>B29+B30</f>
        <v>266153.90000000002</v>
      </c>
      <c r="C28" s="53" t="s">
        <v>19</v>
      </c>
    </row>
    <row r="29" spans="1:3" s="4" customFormat="1" ht="47.25">
      <c r="A29" s="40" t="s">
        <v>140</v>
      </c>
      <c r="B29" s="12">
        <v>265369.40000000002</v>
      </c>
      <c r="C29" s="17" t="s">
        <v>93</v>
      </c>
    </row>
    <row r="30" spans="1:3" s="4" customFormat="1" ht="31.5">
      <c r="A30" s="40" t="s">
        <v>141</v>
      </c>
      <c r="B30" s="12">
        <v>784.5</v>
      </c>
      <c r="C30" s="17" t="s">
        <v>94</v>
      </c>
    </row>
    <row r="31" spans="1:3" s="4" customFormat="1">
      <c r="A31" s="50" t="s">
        <v>44</v>
      </c>
      <c r="B31" s="51">
        <f>B32</f>
        <v>9161.1</v>
      </c>
      <c r="C31" s="53" t="s">
        <v>10</v>
      </c>
    </row>
    <row r="32" spans="1:3" s="4" customFormat="1">
      <c r="A32" s="40" t="s">
        <v>142</v>
      </c>
      <c r="B32" s="12">
        <v>9161.1</v>
      </c>
      <c r="C32" s="17" t="s">
        <v>57</v>
      </c>
    </row>
    <row r="33" spans="1:3" s="4" customFormat="1" ht="47.25">
      <c r="A33" s="50" t="s">
        <v>45</v>
      </c>
      <c r="B33" s="51">
        <f>B34</f>
        <v>690.7</v>
      </c>
      <c r="C33" s="53" t="s">
        <v>11</v>
      </c>
    </row>
    <row r="34" spans="1:3" s="4" customFormat="1" ht="31.5">
      <c r="A34" s="40" t="s">
        <v>143</v>
      </c>
      <c r="B34" s="12">
        <v>690.7</v>
      </c>
      <c r="C34" s="17" t="s">
        <v>32</v>
      </c>
    </row>
    <row r="35" spans="1:3" s="4" customFormat="1" ht="31.5">
      <c r="A35" s="50" t="s">
        <v>46</v>
      </c>
      <c r="B35" s="51">
        <f>B36</f>
        <v>229</v>
      </c>
      <c r="C35" s="53" t="s">
        <v>13</v>
      </c>
    </row>
    <row r="36" spans="1:3" s="4" customFormat="1" ht="47.25">
      <c r="A36" s="40" t="s">
        <v>144</v>
      </c>
      <c r="B36" s="12">
        <v>229</v>
      </c>
      <c r="C36" s="17" t="s">
        <v>31</v>
      </c>
    </row>
    <row r="37" spans="1:3" s="4" customFormat="1" ht="31.5">
      <c r="A37" s="50" t="s">
        <v>47</v>
      </c>
      <c r="B37" s="51">
        <f>B38+B39</f>
        <v>12059.1</v>
      </c>
      <c r="C37" s="53" t="s">
        <v>5</v>
      </c>
    </row>
    <row r="38" spans="1:3" s="4" customFormat="1" ht="63">
      <c r="A38" s="40" t="s">
        <v>145</v>
      </c>
      <c r="B38" s="12">
        <v>6068.7000000000007</v>
      </c>
      <c r="C38" s="24" t="s">
        <v>112</v>
      </c>
    </row>
    <row r="39" spans="1:3" s="4" customFormat="1" ht="78.75">
      <c r="A39" s="40" t="s">
        <v>146</v>
      </c>
      <c r="B39" s="12">
        <v>5990.4</v>
      </c>
      <c r="C39" s="24" t="s">
        <v>96</v>
      </c>
    </row>
    <row r="40" spans="1:3" s="4" customFormat="1">
      <c r="A40" s="41" t="s">
        <v>16</v>
      </c>
      <c r="B40" s="20">
        <f>B41+B43+B45+B47+B49+B52</f>
        <v>7024.2</v>
      </c>
      <c r="C40" s="31" t="s">
        <v>48</v>
      </c>
    </row>
    <row r="41" spans="1:3" s="22" customFormat="1" ht="31.5">
      <c r="A41" s="50" t="s">
        <v>49</v>
      </c>
      <c r="B41" s="51">
        <f>B42</f>
        <v>320</v>
      </c>
      <c r="C41" s="52" t="s">
        <v>8</v>
      </c>
    </row>
    <row r="42" spans="1:3" s="22" customFormat="1" ht="63">
      <c r="A42" s="44" t="s">
        <v>147</v>
      </c>
      <c r="B42" s="21">
        <v>320</v>
      </c>
      <c r="C42" s="18" t="s">
        <v>30</v>
      </c>
    </row>
    <row r="43" spans="1:3" s="22" customFormat="1" ht="31.5">
      <c r="A43" s="50" t="s">
        <v>50</v>
      </c>
      <c r="B43" s="51">
        <f>B44</f>
        <v>771</v>
      </c>
      <c r="C43" s="53" t="s">
        <v>9</v>
      </c>
    </row>
    <row r="44" spans="1:3" s="22" customFormat="1" ht="47.25">
      <c r="A44" s="44" t="s">
        <v>148</v>
      </c>
      <c r="B44" s="21">
        <v>771</v>
      </c>
      <c r="C44" s="24" t="s">
        <v>33</v>
      </c>
    </row>
    <row r="45" spans="1:3" s="22" customFormat="1">
      <c r="A45" s="50" t="s">
        <v>51</v>
      </c>
      <c r="B45" s="51">
        <f>B46</f>
        <v>550</v>
      </c>
      <c r="C45" s="53" t="s">
        <v>18</v>
      </c>
    </row>
    <row r="46" spans="1:3" s="22" customFormat="1" ht="94.5">
      <c r="A46" s="44" t="s">
        <v>149</v>
      </c>
      <c r="B46" s="21">
        <v>550</v>
      </c>
      <c r="C46" s="24" t="s">
        <v>87</v>
      </c>
    </row>
    <row r="47" spans="1:3" s="22" customFormat="1" ht="31.5">
      <c r="A47" s="50" t="s">
        <v>52</v>
      </c>
      <c r="B47" s="51">
        <f>B48</f>
        <v>3975.3</v>
      </c>
      <c r="C47" s="53" t="s">
        <v>12</v>
      </c>
    </row>
    <row r="48" spans="1:3" s="22" customFormat="1" ht="31.5">
      <c r="A48" s="44" t="s">
        <v>150</v>
      </c>
      <c r="B48" s="21">
        <v>3975.3</v>
      </c>
      <c r="C48" s="24" t="s">
        <v>97</v>
      </c>
    </row>
    <row r="49" spans="1:3" s="22" customFormat="1" ht="31.5">
      <c r="A49" s="50" t="s">
        <v>53</v>
      </c>
      <c r="B49" s="51">
        <f>B50+B51</f>
        <v>1223.7</v>
      </c>
      <c r="C49" s="53" t="s">
        <v>6</v>
      </c>
    </row>
    <row r="50" spans="1:3" s="22" customFormat="1" ht="31.5">
      <c r="A50" s="44" t="s">
        <v>151</v>
      </c>
      <c r="B50" s="21">
        <v>523.70000000000005</v>
      </c>
      <c r="C50" s="24" t="s">
        <v>58</v>
      </c>
    </row>
    <row r="51" spans="1:3" s="22" customFormat="1" ht="31.5">
      <c r="A51" s="44" t="s">
        <v>151</v>
      </c>
      <c r="B51" s="21">
        <v>700</v>
      </c>
      <c r="C51" s="24" t="s">
        <v>59</v>
      </c>
    </row>
    <row r="52" spans="1:3" s="22" customFormat="1">
      <c r="A52" s="50" t="s">
        <v>54</v>
      </c>
      <c r="B52" s="51">
        <f>B53</f>
        <v>184.2</v>
      </c>
      <c r="C52" s="55" t="s">
        <v>14</v>
      </c>
    </row>
    <row r="53" spans="1:3" s="4" customFormat="1" ht="31.5">
      <c r="A53" s="44" t="s">
        <v>152</v>
      </c>
      <c r="B53" s="12">
        <v>184.2</v>
      </c>
      <c r="C53" s="17" t="s">
        <v>28</v>
      </c>
    </row>
    <row r="54" spans="1:3" s="4" customFormat="1">
      <c r="A54" s="41" t="s">
        <v>17</v>
      </c>
      <c r="B54" s="20">
        <f>B55</f>
        <v>93.6</v>
      </c>
      <c r="C54" s="31" t="s">
        <v>60</v>
      </c>
    </row>
    <row r="55" spans="1:3" s="4" customFormat="1" ht="31.5">
      <c r="A55" s="50" t="s">
        <v>62</v>
      </c>
      <c r="B55" s="51">
        <f>B56</f>
        <v>93.6</v>
      </c>
      <c r="C55" s="52" t="s">
        <v>8</v>
      </c>
    </row>
    <row r="56" spans="1:3" s="4" customFormat="1">
      <c r="A56" s="40" t="s">
        <v>153</v>
      </c>
      <c r="B56" s="12">
        <v>93.6</v>
      </c>
      <c r="C56" s="17" t="s">
        <v>61</v>
      </c>
    </row>
    <row r="57" spans="1:3" s="4" customFormat="1">
      <c r="A57" s="41" t="s">
        <v>20</v>
      </c>
      <c r="B57" s="26">
        <v>0</v>
      </c>
      <c r="C57" s="32" t="s">
        <v>118</v>
      </c>
    </row>
    <row r="58" spans="1:3" s="4" customFormat="1" ht="31.5">
      <c r="A58" s="50" t="s">
        <v>72</v>
      </c>
      <c r="B58" s="51">
        <f>B59+B60</f>
        <v>412.49999999999994</v>
      </c>
      <c r="C58" s="52" t="s">
        <v>8</v>
      </c>
    </row>
    <row r="59" spans="1:3" s="4" customFormat="1" ht="47.25">
      <c r="A59" s="40" t="s">
        <v>154</v>
      </c>
      <c r="B59" s="12">
        <v>-503.3</v>
      </c>
      <c r="C59" s="17" t="s">
        <v>114</v>
      </c>
    </row>
    <row r="60" spans="1:3" s="4" customFormat="1" ht="94.5">
      <c r="A60" s="40" t="s">
        <v>155</v>
      </c>
      <c r="B60" s="12">
        <v>915.8</v>
      </c>
      <c r="C60" s="17" t="s">
        <v>192</v>
      </c>
    </row>
    <row r="61" spans="1:3" s="4" customFormat="1" ht="31.5">
      <c r="A61" s="50" t="s">
        <v>73</v>
      </c>
      <c r="B61" s="51">
        <f>B62</f>
        <v>200</v>
      </c>
      <c r="C61" s="53" t="s">
        <v>9</v>
      </c>
    </row>
    <row r="62" spans="1:3" s="4" customFormat="1" ht="47.25">
      <c r="A62" s="40" t="s">
        <v>156</v>
      </c>
      <c r="B62" s="12">
        <v>200</v>
      </c>
      <c r="C62" s="17" t="s">
        <v>104</v>
      </c>
    </row>
    <row r="63" spans="1:3" s="4" customFormat="1" ht="31.5">
      <c r="A63" s="50" t="s">
        <v>74</v>
      </c>
      <c r="B63" s="51">
        <f>B64</f>
        <v>-331.5</v>
      </c>
      <c r="C63" s="53" t="s">
        <v>19</v>
      </c>
    </row>
    <row r="64" spans="1:3" s="4" customFormat="1" ht="126">
      <c r="A64" s="40" t="s">
        <v>157</v>
      </c>
      <c r="B64" s="12">
        <v>-331.5</v>
      </c>
      <c r="C64" s="24" t="s">
        <v>113</v>
      </c>
    </row>
    <row r="65" spans="1:4" s="11" customFormat="1">
      <c r="A65" s="50" t="s">
        <v>75</v>
      </c>
      <c r="B65" s="51">
        <f>B66+B67+B68</f>
        <v>-14891.499999999998</v>
      </c>
      <c r="C65" s="53" t="s">
        <v>10</v>
      </c>
    </row>
    <row r="66" spans="1:4" s="4" customFormat="1" ht="220.5">
      <c r="A66" s="40" t="s">
        <v>158</v>
      </c>
      <c r="B66" s="12">
        <v>-15566.199999999999</v>
      </c>
      <c r="C66" s="24" t="s">
        <v>126</v>
      </c>
      <c r="D66" s="16"/>
    </row>
    <row r="67" spans="1:4" s="4" customFormat="1" ht="141.75">
      <c r="A67" s="40" t="s">
        <v>159</v>
      </c>
      <c r="B67" s="12">
        <v>-892.2</v>
      </c>
      <c r="C67" s="24" t="s">
        <v>110</v>
      </c>
      <c r="D67" s="16"/>
    </row>
    <row r="68" spans="1:4" s="4" customFormat="1" ht="126">
      <c r="A68" s="40" t="s">
        <v>160</v>
      </c>
      <c r="B68" s="12">
        <v>1566.8999999999999</v>
      </c>
      <c r="C68" s="24" t="s">
        <v>108</v>
      </c>
      <c r="D68" s="16"/>
    </row>
    <row r="69" spans="1:4" s="11" customFormat="1" ht="31.5">
      <c r="A69" s="50" t="s">
        <v>76</v>
      </c>
      <c r="B69" s="51">
        <f>B70+B71</f>
        <v>-1308.7</v>
      </c>
      <c r="C69" s="53" t="s">
        <v>21</v>
      </c>
    </row>
    <row r="70" spans="1:4" s="25" customFormat="1" ht="47.25">
      <c r="A70" s="40" t="s">
        <v>161</v>
      </c>
      <c r="B70" s="12">
        <v>-1380.2</v>
      </c>
      <c r="C70" s="24" t="s">
        <v>120</v>
      </c>
    </row>
    <row r="71" spans="1:4" s="4" customFormat="1" ht="47.25">
      <c r="A71" s="40" t="s">
        <v>162</v>
      </c>
      <c r="B71" s="12">
        <v>71.5</v>
      </c>
      <c r="C71" s="17" t="s">
        <v>71</v>
      </c>
    </row>
    <row r="72" spans="1:4" s="11" customFormat="1">
      <c r="A72" s="50" t="s">
        <v>77</v>
      </c>
      <c r="B72" s="51">
        <f>B73+B74</f>
        <v>1404.6000000000001</v>
      </c>
      <c r="C72" s="53" t="s">
        <v>22</v>
      </c>
    </row>
    <row r="73" spans="1:4" s="25" customFormat="1" ht="78.75">
      <c r="A73" s="40" t="s">
        <v>163</v>
      </c>
      <c r="B73" s="12">
        <v>1600.2</v>
      </c>
      <c r="C73" s="38" t="s">
        <v>121</v>
      </c>
    </row>
    <row r="74" spans="1:4" s="4" customFormat="1" ht="47.25">
      <c r="A74" s="40" t="s">
        <v>164</v>
      </c>
      <c r="B74" s="12">
        <v>-195.6</v>
      </c>
      <c r="C74" s="17" t="s">
        <v>63</v>
      </c>
    </row>
    <row r="75" spans="1:4" s="11" customFormat="1" ht="31.5">
      <c r="A75" s="50" t="s">
        <v>78</v>
      </c>
      <c r="B75" s="51">
        <f>B76+B77+B78</f>
        <v>-221.1</v>
      </c>
      <c r="C75" s="53" t="s">
        <v>12</v>
      </c>
    </row>
    <row r="76" spans="1:4" s="4" customFormat="1" ht="47.25">
      <c r="A76" s="40" t="s">
        <v>165</v>
      </c>
      <c r="B76" s="12">
        <v>24</v>
      </c>
      <c r="C76" s="17" t="s">
        <v>67</v>
      </c>
    </row>
    <row r="77" spans="1:4" s="4" customFormat="1" ht="47.25">
      <c r="A77" s="40" t="s">
        <v>166</v>
      </c>
      <c r="B77" s="12">
        <v>-177</v>
      </c>
      <c r="C77" s="17" t="s">
        <v>65</v>
      </c>
    </row>
    <row r="78" spans="1:4" s="4" customFormat="1" ht="63">
      <c r="A78" s="40" t="s">
        <v>167</v>
      </c>
      <c r="B78" s="12">
        <v>-68.099999999999994</v>
      </c>
      <c r="C78" s="17" t="s">
        <v>66</v>
      </c>
    </row>
    <row r="79" spans="1:4" s="11" customFormat="1" ht="31.5">
      <c r="A79" s="50" t="s">
        <v>79</v>
      </c>
      <c r="B79" s="51">
        <f>B80+B81+B82+B83</f>
        <v>-2584</v>
      </c>
      <c r="C79" s="53" t="s">
        <v>13</v>
      </c>
    </row>
    <row r="80" spans="1:4" s="4" customFormat="1" ht="47.25">
      <c r="A80" s="40" t="s">
        <v>168</v>
      </c>
      <c r="B80" s="12">
        <v>-915.8</v>
      </c>
      <c r="C80" s="17" t="s">
        <v>64</v>
      </c>
    </row>
    <row r="81" spans="1:3" s="4" customFormat="1" ht="47.25">
      <c r="A81" s="40" t="s">
        <v>169</v>
      </c>
      <c r="B81" s="12">
        <v>-1653.1000000000001</v>
      </c>
      <c r="C81" s="17" t="s">
        <v>122</v>
      </c>
    </row>
    <row r="82" spans="1:3" s="4" customFormat="1" ht="47.25">
      <c r="A82" s="40" t="s">
        <v>170</v>
      </c>
      <c r="B82" s="12">
        <v>-27.1</v>
      </c>
      <c r="C82" s="17" t="s">
        <v>68</v>
      </c>
    </row>
    <row r="83" spans="1:3" s="4" customFormat="1" ht="78.75">
      <c r="A83" s="40" t="s">
        <v>171</v>
      </c>
      <c r="B83" s="12">
        <v>12</v>
      </c>
      <c r="C83" s="24" t="s">
        <v>123</v>
      </c>
    </row>
    <row r="84" spans="1:3" s="11" customFormat="1">
      <c r="A84" s="50" t="s">
        <v>80</v>
      </c>
      <c r="B84" s="51">
        <f>B85+B86</f>
        <v>-667.3</v>
      </c>
      <c r="C84" s="53" t="s">
        <v>23</v>
      </c>
    </row>
    <row r="85" spans="1:3" s="4" customFormat="1" ht="47.25">
      <c r="A85" s="40" t="s">
        <v>172</v>
      </c>
      <c r="B85" s="12">
        <v>-94</v>
      </c>
      <c r="C85" s="17" t="s">
        <v>69</v>
      </c>
    </row>
    <row r="86" spans="1:3" s="4" customFormat="1" ht="63">
      <c r="A86" s="40" t="s">
        <v>173</v>
      </c>
      <c r="B86" s="12">
        <v>-573.29999999999995</v>
      </c>
      <c r="C86" s="17" t="s">
        <v>70</v>
      </c>
    </row>
    <row r="87" spans="1:3" s="5" customFormat="1" ht="31.5">
      <c r="A87" s="50" t="s">
        <v>81</v>
      </c>
      <c r="B87" s="51">
        <f>B88+B89+B90+B91+B92+B93+B94</f>
        <v>-525.39999999999986</v>
      </c>
      <c r="C87" s="53" t="s">
        <v>6</v>
      </c>
    </row>
    <row r="88" spans="1:3" s="4" customFormat="1" ht="110.25">
      <c r="A88" s="40" t="s">
        <v>174</v>
      </c>
      <c r="B88" s="12">
        <v>256</v>
      </c>
      <c r="C88" s="24" t="s">
        <v>100</v>
      </c>
    </row>
    <row r="89" spans="1:3" s="4" customFormat="1" ht="94.5">
      <c r="A89" s="40" t="s">
        <v>175</v>
      </c>
      <c r="B89" s="12">
        <v>-1213.5999999999999</v>
      </c>
      <c r="C89" s="24" t="s">
        <v>109</v>
      </c>
    </row>
    <row r="90" spans="1:3" s="4" customFormat="1" ht="47.25">
      <c r="A90" s="40" t="s">
        <v>176</v>
      </c>
      <c r="B90" s="12">
        <v>-24</v>
      </c>
      <c r="C90" s="17" t="s">
        <v>101</v>
      </c>
    </row>
    <row r="91" spans="1:3" s="4" customFormat="1" ht="47.25">
      <c r="A91" s="40" t="s">
        <v>177</v>
      </c>
      <c r="B91" s="12">
        <v>-71.5</v>
      </c>
      <c r="C91" s="17" t="s">
        <v>102</v>
      </c>
    </row>
    <row r="92" spans="1:3" s="4" customFormat="1" ht="94.5">
      <c r="A92" s="40" t="s">
        <v>178</v>
      </c>
      <c r="B92" s="12">
        <v>244.4</v>
      </c>
      <c r="C92" s="17" t="s">
        <v>88</v>
      </c>
    </row>
    <row r="93" spans="1:3" s="4" customFormat="1" ht="31.5">
      <c r="A93" s="40" t="s">
        <v>179</v>
      </c>
      <c r="B93" s="12">
        <v>503.3</v>
      </c>
      <c r="C93" s="17" t="s">
        <v>103</v>
      </c>
    </row>
    <row r="94" spans="1:3" s="4" customFormat="1" ht="31.5">
      <c r="A94" s="40" t="s">
        <v>180</v>
      </c>
      <c r="B94" s="12">
        <v>-220</v>
      </c>
      <c r="C94" s="24" t="s">
        <v>107</v>
      </c>
    </row>
    <row r="95" spans="1:3" s="4" customFormat="1" ht="31.5">
      <c r="A95" s="50" t="s">
        <v>82</v>
      </c>
      <c r="B95" s="51">
        <f>B96+B97+B98+B99+B100+B101+B102+B103</f>
        <v>19896.5</v>
      </c>
      <c r="C95" s="53" t="s">
        <v>5</v>
      </c>
    </row>
    <row r="96" spans="1:3" s="4" customFormat="1" ht="141.75">
      <c r="A96" s="40" t="s">
        <v>181</v>
      </c>
      <c r="B96" s="12">
        <v>15062.499999999998</v>
      </c>
      <c r="C96" s="24" t="s">
        <v>127</v>
      </c>
    </row>
    <row r="97" spans="1:7" s="4" customFormat="1" ht="47.25">
      <c r="A97" s="40" t="s">
        <v>182</v>
      </c>
      <c r="B97" s="12">
        <v>3800</v>
      </c>
      <c r="C97" s="17" t="s">
        <v>84</v>
      </c>
    </row>
    <row r="98" spans="1:7" s="4" customFormat="1" ht="47.25">
      <c r="A98" s="40" t="s">
        <v>183</v>
      </c>
      <c r="B98" s="12">
        <v>573.29999999999995</v>
      </c>
      <c r="C98" s="17" t="s">
        <v>89</v>
      </c>
    </row>
    <row r="99" spans="1:7" s="4" customFormat="1" ht="110.25">
      <c r="A99" s="40" t="s">
        <v>184</v>
      </c>
      <c r="B99" s="12">
        <v>319.39999999999998</v>
      </c>
      <c r="C99" s="24" t="s">
        <v>111</v>
      </c>
    </row>
    <row r="100" spans="1:7" s="4" customFormat="1" ht="94.5">
      <c r="A100" s="40" t="s">
        <v>185</v>
      </c>
      <c r="B100" s="12">
        <v>136.5</v>
      </c>
      <c r="C100" s="17" t="s">
        <v>105</v>
      </c>
    </row>
    <row r="101" spans="1:7" s="4" customFormat="1" ht="47.25">
      <c r="A101" s="40" t="s">
        <v>186</v>
      </c>
      <c r="B101" s="12">
        <v>68.099999999999994</v>
      </c>
      <c r="C101" s="17" t="s">
        <v>90</v>
      </c>
      <c r="G101" s="4" t="s">
        <v>27</v>
      </c>
    </row>
    <row r="102" spans="1:7" s="4" customFormat="1" ht="47.25">
      <c r="A102" s="40" t="s">
        <v>187</v>
      </c>
      <c r="B102" s="12">
        <v>-30</v>
      </c>
      <c r="C102" s="17" t="s">
        <v>85</v>
      </c>
    </row>
    <row r="103" spans="1:7" s="4" customFormat="1" ht="63">
      <c r="A103" s="40" t="s">
        <v>188</v>
      </c>
      <c r="B103" s="12">
        <v>-33.299999999999997</v>
      </c>
      <c r="C103" s="24" t="s">
        <v>124</v>
      </c>
    </row>
    <row r="104" spans="1:7" s="3" customFormat="1">
      <c r="A104" s="50" t="s">
        <v>83</v>
      </c>
      <c r="B104" s="51">
        <f>B105+B106+B107</f>
        <v>-1384.1999999999994</v>
      </c>
      <c r="C104" s="52" t="s">
        <v>14</v>
      </c>
    </row>
    <row r="105" spans="1:7" s="23" customFormat="1" ht="31.5">
      <c r="A105" s="40" t="s">
        <v>189</v>
      </c>
      <c r="B105" s="12">
        <v>-3999.9999999999995</v>
      </c>
      <c r="C105" s="24" t="s">
        <v>125</v>
      </c>
    </row>
    <row r="106" spans="1:7" s="23" customFormat="1" ht="78.75">
      <c r="A106" s="40" t="s">
        <v>190</v>
      </c>
      <c r="B106" s="12">
        <v>2585.8000000000002</v>
      </c>
      <c r="C106" s="24" t="s">
        <v>106</v>
      </c>
    </row>
    <row r="107" spans="1:7" s="4" customFormat="1" ht="63">
      <c r="A107" s="40" t="s">
        <v>191</v>
      </c>
      <c r="B107" s="12">
        <v>30</v>
      </c>
      <c r="C107" s="17" t="s">
        <v>86</v>
      </c>
    </row>
    <row r="108" spans="1:7" s="8" customFormat="1" ht="18.75" customHeight="1">
      <c r="A108" s="42"/>
      <c r="B108" s="19">
        <v>316911.7</v>
      </c>
      <c r="C108" s="33" t="s">
        <v>2</v>
      </c>
    </row>
    <row r="109" spans="1:7">
      <c r="B109" s="7"/>
    </row>
    <row r="110" spans="1:7">
      <c r="B110" s="7"/>
      <c r="C110" s="34"/>
    </row>
    <row r="111" spans="1:7">
      <c r="B111" s="7"/>
      <c r="C111" s="34"/>
    </row>
    <row r="112" spans="1:7">
      <c r="B112" s="7"/>
      <c r="C112" s="34"/>
    </row>
    <row r="113" spans="2:3" ht="18.75">
      <c r="B113" s="27"/>
      <c r="C113" s="34"/>
    </row>
    <row r="114" spans="2:3">
      <c r="B114" s="7"/>
      <c r="C114" s="34"/>
    </row>
    <row r="115" spans="2:3">
      <c r="B115" s="7"/>
      <c r="C115" s="34"/>
    </row>
    <row r="118" spans="2:3">
      <c r="B118" s="6"/>
      <c r="C118" s="34"/>
    </row>
  </sheetData>
  <mergeCells count="3">
    <mergeCell ref="A2:C2"/>
    <mergeCell ref="A4:A5"/>
    <mergeCell ref="C4:C5"/>
  </mergeCells>
  <pageMargins left="0.19685039370078741" right="0.19685039370078741" top="0.39370078740157483" bottom="0.19685039370078741" header="0.31496062992125984" footer="0.31496062992125984"/>
  <pageSetup paperSize="9" scale="85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3 приказы</vt:lpstr>
      <vt:lpstr>'таблица 3 приказы'!Заголовки_для_печати</vt:lpstr>
      <vt:lpstr>'таблица 3 приказы'!Область_печати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Зорина</cp:lastModifiedBy>
  <cp:lastPrinted>2022-12-23T06:30:57Z</cp:lastPrinted>
  <dcterms:created xsi:type="dcterms:W3CDTF">1996-10-08T23:32:33Z</dcterms:created>
  <dcterms:modified xsi:type="dcterms:W3CDTF">2022-12-23T06:30:59Z</dcterms:modified>
</cp:coreProperties>
</file>