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21-2025" sheetId="6" r:id="rId1"/>
  </sheets>
  <calcPr calcId="125725"/>
</workbook>
</file>

<file path=xl/calcChain.xml><?xml version="1.0" encoding="utf-8"?>
<calcChain xmlns="http://schemas.openxmlformats.org/spreadsheetml/2006/main">
  <c r="G7" i="6"/>
  <c r="G25"/>
  <c r="G9"/>
  <c r="G10"/>
  <c r="G11"/>
  <c r="G12"/>
  <c r="G13"/>
  <c r="G14"/>
  <c r="G15"/>
  <c r="G16"/>
  <c r="G17"/>
  <c r="G18"/>
  <c r="G19"/>
  <c r="G20"/>
  <c r="G21"/>
  <c r="G22"/>
  <c r="G23"/>
  <c r="G24"/>
  <c r="H8"/>
  <c r="G8"/>
  <c r="E25"/>
  <c r="F25"/>
  <c r="H9" l="1"/>
  <c r="H10"/>
  <c r="H11"/>
  <c r="H13"/>
  <c r="H14"/>
  <c r="H15"/>
  <c r="H16"/>
  <c r="H17"/>
  <c r="H18"/>
  <c r="H19"/>
  <c r="H20"/>
  <c r="H21"/>
  <c r="H22"/>
  <c r="H23"/>
  <c r="H24"/>
  <c r="H12"/>
  <c r="B7" l="1"/>
  <c r="B25" s="1"/>
  <c r="C7"/>
  <c r="D7"/>
  <c r="E7"/>
  <c r="F7"/>
  <c r="C25" l="1"/>
  <c r="H25" s="1"/>
  <c r="H7"/>
  <c r="D25"/>
</calcChain>
</file>

<file path=xl/sharedStrings.xml><?xml version="1.0" encoding="utf-8"?>
<sst xmlns="http://schemas.openxmlformats.org/spreadsheetml/2006/main" count="30" uniqueCount="30">
  <si>
    <t>Наименование</t>
  </si>
  <si>
    <t>Всего на реализацию муниципальных программ</t>
  </si>
  <si>
    <t xml:space="preserve">Проект бюджета </t>
  </si>
  <si>
    <t>(тыс.рублей)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</si>
  <si>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</si>
  <si>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</si>
  <si>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</si>
  <si>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</si>
  <si>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Мунципальная программа "Развитие физической культуры, спорта и туризма в городе Урай" на 2019-2030 годы</t>
  </si>
  <si>
    <t>Непрограммные направления деятельности</t>
  </si>
  <si>
    <t xml:space="preserve">Всего расходов </t>
  </si>
  <si>
    <t>2023 год</t>
  </si>
  <si>
    <t>Муниципальная программа "Поддержка социально ориентированных некоммерческих  организаций в городе Урай" на 2018 - 2030 годы/ "Развитие гражданского общества на территории города Урай"</t>
  </si>
  <si>
    <t>Муниципальная программа "Культура города Урай" на 2017-2021 годы/"Культура города Урай"</t>
  </si>
  <si>
    <t>Сведения о расходах бюджета городского округа Урай на реализацию муниципальных программ на 2023 год и на плановый период 2024 и 2025 годов в сравнении с ожидаемым исполнением за 2022 год и отчетом за 2021 год</t>
  </si>
  <si>
    <t>Исполнено за 2021 год</t>
  </si>
  <si>
    <t>Ожидаемое исполнение за 2022 год</t>
  </si>
  <si>
    <t>2024 год</t>
  </si>
  <si>
    <t xml:space="preserve">2025 год </t>
  </si>
  <si>
    <t>Отклонение проекта 2023 года от исполнения 2021 года</t>
  </si>
  <si>
    <t>Отклонение проекта 2023 года от ожидаемого исполнения 2022 года</t>
  </si>
  <si>
    <t>Муниципальная программа "Развитие образования и молодежной политики в городе Урай"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</si>
  <si>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</si>
  <si>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</si>
  <si>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"Охрана окружающей среды в границах города Урай"</t>
  </si>
  <si>
    <t>Муниципальная программа "Информационное общество - Урай" на 2019-2030 годы</t>
  </si>
  <si>
    <t>Муниципальная программа "Развитие транспортной системы города Урай"</t>
  </si>
  <si>
    <t>Муниципальная программа "Управление муниципальными финансами в городе Урай"</t>
  </si>
  <si>
    <t>Муниципальная программа  "Развитие жилищно-коммунального комплекса и повышение энергетической эффективности в городе Урай на 2019-2030 годы"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</si>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</sst>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"/>
    <numFmt numFmtId="169" formatCode="&quot;+&quot;\ #,##0.0;&quot;-&quot;\ #,##0.0;&quot;&quot;\ 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9" fillId="0" borderId="0" xfId="2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166" fontId="13" fillId="0" borderId="0" xfId="2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wrapText="1"/>
      <protection locked="0"/>
    </xf>
    <xf numFmtId="166" fontId="11" fillId="0" borderId="0" xfId="2" applyNumberFormat="1" applyFont="1" applyFill="1" applyAlignment="1" applyProtection="1">
      <alignment horizontal="right"/>
      <protection locked="0"/>
    </xf>
    <xf numFmtId="166" fontId="8" fillId="0" borderId="1" xfId="2" applyNumberFormat="1" applyFont="1" applyFill="1" applyBorder="1" applyProtection="1"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 shrinkToFit="1"/>
      <protection locked="0"/>
    </xf>
    <xf numFmtId="167" fontId="18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0" xfId="0" applyFont="1" applyFill="1" applyProtection="1">
      <protection locked="0"/>
    </xf>
    <xf numFmtId="0" fontId="18" fillId="0" borderId="1" xfId="0" applyFont="1" applyBorder="1" applyAlignment="1">
      <alignment vertical="center" wrapText="1"/>
    </xf>
    <xf numFmtId="0" fontId="19" fillId="0" borderId="2" xfId="0" applyFont="1" applyFill="1" applyBorder="1" applyAlignment="1" applyProtection="1">
      <alignment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7" fontId="3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166" fontId="9" fillId="0" borderId="5" xfId="2" applyNumberFormat="1" applyFont="1" applyBorder="1" applyAlignment="1" applyProtection="1">
      <alignment horizontal="center" wrapText="1"/>
      <protection locked="0"/>
    </xf>
    <xf numFmtId="166" fontId="9" fillId="0" borderId="6" xfId="2" applyNumberFormat="1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Protection="1">
      <protection locked="0"/>
    </xf>
    <xf numFmtId="169" fontId="20" fillId="0" borderId="1" xfId="0" applyNumberFormat="1" applyFont="1" applyFill="1" applyBorder="1" applyProtection="1">
      <protection locked="0"/>
    </xf>
    <xf numFmtId="169" fontId="18" fillId="2" borderId="1" xfId="0" applyNumberFormat="1" applyFont="1" applyFill="1" applyBorder="1" applyAlignment="1" applyProtection="1">
      <alignment horizontal="center" wrapText="1" shrinkToFi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defaultColWidth="9.140625" defaultRowHeight="12.75"/>
  <cols>
    <col min="1" max="1" width="54.85546875" style="15" customWidth="1"/>
    <col min="2" max="2" width="16.140625" style="18" customWidth="1"/>
    <col min="3" max="3" width="19" style="18" customWidth="1"/>
    <col min="4" max="4" width="13.42578125" style="18" customWidth="1"/>
    <col min="5" max="5" width="14.7109375" style="18" customWidth="1"/>
    <col min="6" max="6" width="13.5703125" style="18" customWidth="1"/>
    <col min="7" max="7" width="14.140625" style="1" customWidth="1"/>
    <col min="8" max="8" width="14.28515625" style="1" customWidth="1"/>
    <col min="9" max="16384" width="9.140625" style="1"/>
  </cols>
  <sheetData>
    <row r="1" spans="1:8" ht="63.75" customHeight="1">
      <c r="A1" s="34" t="s">
        <v>14</v>
      </c>
      <c r="B1" s="34"/>
      <c r="C1" s="34"/>
      <c r="D1" s="34"/>
      <c r="E1" s="34"/>
      <c r="F1" s="34"/>
      <c r="G1" s="34"/>
      <c r="H1" s="34"/>
    </row>
    <row r="2" spans="1:8" ht="10.15" customHeight="1">
      <c r="A2" s="10"/>
      <c r="B2" s="16"/>
      <c r="C2" s="16"/>
      <c r="D2" s="16"/>
      <c r="E2" s="16"/>
      <c r="F2" s="16"/>
    </row>
    <row r="3" spans="1:8" s="2" customFormat="1" ht="15.75">
      <c r="A3" s="11"/>
      <c r="B3" s="17"/>
      <c r="C3" s="17"/>
      <c r="D3" s="17"/>
      <c r="E3" s="17"/>
      <c r="H3" s="21" t="s">
        <v>3</v>
      </c>
    </row>
    <row r="4" spans="1:8" s="6" customFormat="1" ht="41.25" customHeight="1">
      <c r="A4" s="37" t="s">
        <v>0</v>
      </c>
      <c r="B4" s="39" t="s">
        <v>15</v>
      </c>
      <c r="C4" s="39" t="s">
        <v>16</v>
      </c>
      <c r="D4" s="41" t="s">
        <v>2</v>
      </c>
      <c r="E4" s="42"/>
      <c r="F4" s="43"/>
      <c r="G4" s="35" t="s">
        <v>19</v>
      </c>
      <c r="H4" s="35" t="s">
        <v>20</v>
      </c>
    </row>
    <row r="5" spans="1:8" s="7" customFormat="1" ht="51" customHeight="1">
      <c r="A5" s="38"/>
      <c r="B5" s="40"/>
      <c r="C5" s="40"/>
      <c r="D5" s="19" t="s">
        <v>11</v>
      </c>
      <c r="E5" s="19" t="s">
        <v>17</v>
      </c>
      <c r="F5" s="19" t="s">
        <v>18</v>
      </c>
      <c r="G5" s="36"/>
      <c r="H5" s="36"/>
    </row>
    <row r="6" spans="1:8" s="3" customFormat="1" ht="15.6" customHeight="1">
      <c r="A6" s="23">
        <v>1</v>
      </c>
      <c r="B6" s="24">
        <v>2</v>
      </c>
      <c r="C6" s="24">
        <v>4</v>
      </c>
      <c r="D6" s="25">
        <v>5</v>
      </c>
      <c r="E6" s="25">
        <v>6</v>
      </c>
      <c r="F6" s="25">
        <v>7</v>
      </c>
      <c r="G6" s="32">
        <v>8</v>
      </c>
      <c r="H6" s="32">
        <v>9</v>
      </c>
    </row>
    <row r="7" spans="1:8" s="8" customFormat="1" ht="44.25" customHeight="1">
      <c r="A7" s="30" t="s">
        <v>1</v>
      </c>
      <c r="B7" s="31">
        <f>SUM(B8:B23)</f>
        <v>3842319.6999999993</v>
      </c>
      <c r="C7" s="31">
        <f>SUM(C8:C23)</f>
        <v>3905588.1999999997</v>
      </c>
      <c r="D7" s="31">
        <f>SUM(D8:D23)</f>
        <v>4223269.4000000004</v>
      </c>
      <c r="E7" s="31">
        <f>SUM(E8:E23)</f>
        <v>4555898.2</v>
      </c>
      <c r="F7" s="31">
        <f>SUM(F8:F23)</f>
        <v>3353079.3</v>
      </c>
      <c r="G7" s="44">
        <f>D7-B7</f>
        <v>380949.70000000112</v>
      </c>
      <c r="H7" s="44">
        <f>D7-C7</f>
        <v>317681.20000000065</v>
      </c>
    </row>
    <row r="8" spans="1:8" s="5" customFormat="1" ht="47.25">
      <c r="A8" s="12" t="s">
        <v>21</v>
      </c>
      <c r="B8" s="22">
        <v>1687107.5</v>
      </c>
      <c r="C8" s="22">
        <v>2046853.9</v>
      </c>
      <c r="D8" s="20">
        <v>2686968.2</v>
      </c>
      <c r="E8" s="20">
        <v>3073725.7</v>
      </c>
      <c r="F8" s="20">
        <v>1812755</v>
      </c>
      <c r="G8" s="45">
        <f>D8-B8</f>
        <v>999860.70000000019</v>
      </c>
      <c r="H8" s="45">
        <f>D8-C8</f>
        <v>640114.30000000028</v>
      </c>
    </row>
    <row r="9" spans="1:8" s="5" customFormat="1" ht="31.5">
      <c r="A9" s="12" t="s">
        <v>13</v>
      </c>
      <c r="B9" s="20">
        <v>251652</v>
      </c>
      <c r="C9" s="20">
        <v>271406.2</v>
      </c>
      <c r="D9" s="20">
        <v>276095.5</v>
      </c>
      <c r="E9" s="20">
        <v>258731.7</v>
      </c>
      <c r="F9" s="20">
        <v>260727.8</v>
      </c>
      <c r="G9" s="45">
        <f t="shared" ref="G9:G24" si="0">D9-B9</f>
        <v>24443.5</v>
      </c>
      <c r="H9" s="45">
        <f t="shared" ref="H9:H24" si="1">D9-C9</f>
        <v>4689.2999999999884</v>
      </c>
    </row>
    <row r="10" spans="1:8" s="4" customFormat="1" ht="47.25">
      <c r="A10" s="13" t="s">
        <v>8</v>
      </c>
      <c r="B10" s="20">
        <v>165576.5</v>
      </c>
      <c r="C10" s="20">
        <v>167108.6</v>
      </c>
      <c r="D10" s="20">
        <v>188902</v>
      </c>
      <c r="E10" s="20">
        <v>194881.7</v>
      </c>
      <c r="F10" s="20">
        <v>197886.6</v>
      </c>
      <c r="G10" s="45">
        <f t="shared" si="0"/>
        <v>23325.5</v>
      </c>
      <c r="H10" s="45">
        <f t="shared" si="1"/>
        <v>21793.399999999994</v>
      </c>
    </row>
    <row r="11" spans="1:8" s="4" customFormat="1" ht="63">
      <c r="A11" s="14" t="s">
        <v>12</v>
      </c>
      <c r="B11" s="20">
        <v>13113.3</v>
      </c>
      <c r="C11" s="20">
        <v>18992.3</v>
      </c>
      <c r="D11" s="20">
        <v>17646.900000000001</v>
      </c>
      <c r="E11" s="20">
        <v>13231.9</v>
      </c>
      <c r="F11" s="20">
        <v>13231.9</v>
      </c>
      <c r="G11" s="45">
        <f t="shared" si="0"/>
        <v>4533.6000000000022</v>
      </c>
      <c r="H11" s="45">
        <f t="shared" si="1"/>
        <v>-1345.3999999999978</v>
      </c>
    </row>
    <row r="12" spans="1:8" s="4" customFormat="1" ht="63">
      <c r="A12" s="13" t="s">
        <v>22</v>
      </c>
      <c r="B12" s="20">
        <v>592429.80000000005</v>
      </c>
      <c r="C12" s="20">
        <v>133287.1</v>
      </c>
      <c r="D12" s="20">
        <v>83641.600000000006</v>
      </c>
      <c r="E12" s="20">
        <v>71669.5</v>
      </c>
      <c r="F12" s="20">
        <v>73637.600000000006</v>
      </c>
      <c r="G12" s="45">
        <f t="shared" si="0"/>
        <v>-508788.20000000007</v>
      </c>
      <c r="H12" s="45">
        <f t="shared" si="1"/>
        <v>-49645.5</v>
      </c>
    </row>
    <row r="13" spans="1:8" s="4" customFormat="1" ht="47.25">
      <c r="A13" s="13" t="s">
        <v>5</v>
      </c>
      <c r="B13" s="20">
        <v>11975.2</v>
      </c>
      <c r="C13" s="20">
        <v>10513.8</v>
      </c>
      <c r="D13" s="20">
        <v>12134</v>
      </c>
      <c r="E13" s="20">
        <v>10878.8</v>
      </c>
      <c r="F13" s="20">
        <v>10460.5</v>
      </c>
      <c r="G13" s="45">
        <f t="shared" si="0"/>
        <v>158.79999999999927</v>
      </c>
      <c r="H13" s="45">
        <f t="shared" si="1"/>
        <v>1620.2000000000007</v>
      </c>
    </row>
    <row r="14" spans="1:8" s="4" customFormat="1" ht="78.75">
      <c r="A14" s="13" t="s">
        <v>23</v>
      </c>
      <c r="B14" s="20">
        <v>26693.599999999999</v>
      </c>
      <c r="C14" s="20">
        <v>29591.4</v>
      </c>
      <c r="D14" s="20">
        <v>28966.2</v>
      </c>
      <c r="E14" s="20">
        <v>29993</v>
      </c>
      <c r="F14" s="20">
        <v>29788.6</v>
      </c>
      <c r="G14" s="45">
        <f t="shared" si="0"/>
        <v>2272.6000000000022</v>
      </c>
      <c r="H14" s="45">
        <f t="shared" si="1"/>
        <v>-625.20000000000073</v>
      </c>
    </row>
    <row r="15" spans="1:8" s="4" customFormat="1" ht="31.5">
      <c r="A15" s="13" t="s">
        <v>24</v>
      </c>
      <c r="B15" s="20">
        <v>694.1</v>
      </c>
      <c r="C15" s="20">
        <v>755.9</v>
      </c>
      <c r="D15" s="20">
        <v>2112.8000000000002</v>
      </c>
      <c r="E15" s="20">
        <v>2109.1</v>
      </c>
      <c r="F15" s="20">
        <v>2117.6999999999998</v>
      </c>
      <c r="G15" s="45">
        <f t="shared" si="0"/>
        <v>1418.7000000000003</v>
      </c>
      <c r="H15" s="45">
        <f t="shared" si="1"/>
        <v>1356.9</v>
      </c>
    </row>
    <row r="16" spans="1:8" s="4" customFormat="1" ht="63">
      <c r="A16" s="13" t="s">
        <v>29</v>
      </c>
      <c r="B16" s="20">
        <v>46932.3</v>
      </c>
      <c r="C16" s="20">
        <v>55328</v>
      </c>
      <c r="D16" s="20">
        <v>47602.2</v>
      </c>
      <c r="E16" s="20">
        <v>48945.9</v>
      </c>
      <c r="F16" s="20">
        <v>49560.5</v>
      </c>
      <c r="G16" s="45">
        <f t="shared" si="0"/>
        <v>669.89999999999418</v>
      </c>
      <c r="H16" s="45">
        <f t="shared" si="1"/>
        <v>-7725.8000000000029</v>
      </c>
    </row>
    <row r="17" spans="1:8" s="4" customFormat="1" ht="31.5">
      <c r="A17" s="13" t="s">
        <v>25</v>
      </c>
      <c r="B17" s="20">
        <v>15478.4</v>
      </c>
      <c r="C17" s="20">
        <v>18446.3</v>
      </c>
      <c r="D17" s="20">
        <v>21384</v>
      </c>
      <c r="E17" s="20">
        <v>16147.3</v>
      </c>
      <c r="F17" s="20">
        <v>16120.9</v>
      </c>
      <c r="G17" s="45">
        <f t="shared" si="0"/>
        <v>5905.6</v>
      </c>
      <c r="H17" s="45">
        <f t="shared" si="1"/>
        <v>2937.7000000000007</v>
      </c>
    </row>
    <row r="18" spans="1:8" s="4" customFormat="1" ht="31.5">
      <c r="A18" s="13" t="s">
        <v>26</v>
      </c>
      <c r="B18" s="20">
        <v>42838.400000000001</v>
      </c>
      <c r="C18" s="20">
        <v>71238.3</v>
      </c>
      <c r="D18" s="20">
        <v>55850.1</v>
      </c>
      <c r="E18" s="20">
        <v>20044.3</v>
      </c>
      <c r="F18" s="20">
        <v>20401.900000000001</v>
      </c>
      <c r="G18" s="45">
        <f t="shared" si="0"/>
        <v>13011.699999999997</v>
      </c>
      <c r="H18" s="45">
        <f t="shared" si="1"/>
        <v>-15388.200000000004</v>
      </c>
    </row>
    <row r="19" spans="1:8" s="4" customFormat="1" ht="47.25">
      <c r="A19" s="13" t="s">
        <v>4</v>
      </c>
      <c r="B19" s="20">
        <v>175586.8</v>
      </c>
      <c r="C19" s="20">
        <v>211109.7</v>
      </c>
      <c r="D19" s="20">
        <v>11943.4</v>
      </c>
      <c r="E19" s="20">
        <v>11815.1</v>
      </c>
      <c r="F19" s="20">
        <v>11883.4</v>
      </c>
      <c r="G19" s="45">
        <f t="shared" si="0"/>
        <v>-163643.4</v>
      </c>
      <c r="H19" s="45">
        <f t="shared" si="1"/>
        <v>-199166.30000000002</v>
      </c>
    </row>
    <row r="20" spans="1:8" s="4" customFormat="1" ht="31.5">
      <c r="A20" s="9" t="s">
        <v>27</v>
      </c>
      <c r="B20" s="20">
        <v>29138.799999999999</v>
      </c>
      <c r="C20" s="20">
        <v>31079.200000000001</v>
      </c>
      <c r="D20" s="20">
        <v>31549.599999999999</v>
      </c>
      <c r="E20" s="20">
        <v>73715.100000000006</v>
      </c>
      <c r="F20" s="20">
        <v>116056.1</v>
      </c>
      <c r="G20" s="45">
        <f t="shared" si="0"/>
        <v>2410.7999999999993</v>
      </c>
      <c r="H20" s="45">
        <f t="shared" si="1"/>
        <v>470.39999999999782</v>
      </c>
    </row>
    <row r="21" spans="1:8" s="4" customFormat="1" ht="47.25">
      <c r="A21" s="13" t="s">
        <v>6</v>
      </c>
      <c r="B21" s="20">
        <v>443948.6</v>
      </c>
      <c r="C21" s="20">
        <v>465324.4</v>
      </c>
      <c r="D21" s="20">
        <v>411799.5</v>
      </c>
      <c r="E21" s="20">
        <v>420336.4</v>
      </c>
      <c r="F21" s="20">
        <v>423977.2</v>
      </c>
      <c r="G21" s="45">
        <f t="shared" si="0"/>
        <v>-32149.099999999977</v>
      </c>
      <c r="H21" s="45">
        <f t="shared" si="1"/>
        <v>-53524.900000000023</v>
      </c>
    </row>
    <row r="22" spans="1:8" s="4" customFormat="1" ht="47.25">
      <c r="A22" s="12" t="s">
        <v>7</v>
      </c>
      <c r="B22" s="20">
        <v>60059.8</v>
      </c>
      <c r="C22" s="20">
        <v>77591.100000000006</v>
      </c>
      <c r="D22" s="20">
        <v>80943.399999999994</v>
      </c>
      <c r="E22" s="20">
        <v>55299.8</v>
      </c>
      <c r="F22" s="20">
        <v>55219.8</v>
      </c>
      <c r="G22" s="45">
        <f t="shared" si="0"/>
        <v>20883.599999999991</v>
      </c>
      <c r="H22" s="45">
        <f t="shared" si="1"/>
        <v>3352.2999999999884</v>
      </c>
    </row>
    <row r="23" spans="1:8" s="4" customFormat="1" ht="63">
      <c r="A23" s="12" t="s">
        <v>28</v>
      </c>
      <c r="B23" s="20">
        <v>279094.59999999998</v>
      </c>
      <c r="C23" s="20">
        <v>296962</v>
      </c>
      <c r="D23" s="20">
        <v>265730</v>
      </c>
      <c r="E23" s="20">
        <v>254372.9</v>
      </c>
      <c r="F23" s="20">
        <v>259253.8</v>
      </c>
      <c r="G23" s="45">
        <f t="shared" si="0"/>
        <v>-13364.599999999977</v>
      </c>
      <c r="H23" s="45">
        <f t="shared" si="1"/>
        <v>-31232</v>
      </c>
    </row>
    <row r="24" spans="1:8" s="28" customFormat="1" ht="22.9" customHeight="1">
      <c r="A24" s="26" t="s">
        <v>9</v>
      </c>
      <c r="B24" s="27">
        <v>38545.9</v>
      </c>
      <c r="C24" s="27">
        <v>40001.599999999999</v>
      </c>
      <c r="D24" s="27">
        <v>41676.800000000003</v>
      </c>
      <c r="E24" s="27">
        <v>31290.3</v>
      </c>
      <c r="F24" s="27">
        <v>31432.5</v>
      </c>
      <c r="G24" s="45">
        <f t="shared" si="0"/>
        <v>3130.9000000000015</v>
      </c>
      <c r="H24" s="44">
        <f t="shared" si="1"/>
        <v>1675.2000000000044</v>
      </c>
    </row>
    <row r="25" spans="1:8" s="28" customFormat="1" ht="27.6" customHeight="1">
      <c r="A25" s="29" t="s">
        <v>10</v>
      </c>
      <c r="B25" s="27">
        <f>B7+B24</f>
        <v>3880865.5999999992</v>
      </c>
      <c r="C25" s="27">
        <f>C7+C24</f>
        <v>3945589.8</v>
      </c>
      <c r="D25" s="27">
        <f>D7+D24</f>
        <v>4264946.2</v>
      </c>
      <c r="E25" s="27">
        <f t="shared" ref="E25:F25" si="2">E7+E24</f>
        <v>4587188.5</v>
      </c>
      <c r="F25" s="27">
        <f t="shared" si="2"/>
        <v>3384511.8</v>
      </c>
      <c r="G25" s="46">
        <f>D25-B25</f>
        <v>384080.60000000102</v>
      </c>
      <c r="H25" s="46">
        <f>D25-C25</f>
        <v>319356.40000000037</v>
      </c>
    </row>
    <row r="26" spans="1:8" ht="31.15" customHeight="1">
      <c r="G26" s="33"/>
      <c r="H26" s="33"/>
    </row>
  </sheetData>
  <mergeCells count="7">
    <mergeCell ref="A1:H1"/>
    <mergeCell ref="G4:G5"/>
    <mergeCell ref="H4:H5"/>
    <mergeCell ref="A4:A5"/>
    <mergeCell ref="B4:B5"/>
    <mergeCell ref="C4:C5"/>
    <mergeCell ref="D4:F4"/>
  </mergeCells>
  <pageMargins left="0.23622047244094491" right="0.19685039370078741" top="0.15748031496062992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Зорина</cp:lastModifiedBy>
  <cp:lastPrinted>2022-11-09T05:10:12Z</cp:lastPrinted>
  <dcterms:created xsi:type="dcterms:W3CDTF">2014-10-03T02:53:10Z</dcterms:created>
  <dcterms:modified xsi:type="dcterms:W3CDTF">2022-11-09T05:10:25Z</dcterms:modified>
</cp:coreProperties>
</file>