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/>
  </bookViews>
  <sheets>
    <sheet name="Сведения о НР на 2023-2025" sheetId="17" r:id="rId1"/>
  </sheets>
  <calcPr calcId="125725"/>
</workbook>
</file>

<file path=xl/calcChain.xml><?xml version="1.0" encoding="utf-8"?>
<calcChain xmlns="http://schemas.openxmlformats.org/spreadsheetml/2006/main">
  <c r="K7" i="17"/>
  <c r="H9"/>
  <c r="I9" s="1"/>
  <c r="J9" s="1"/>
  <c r="K9" s="1"/>
  <c r="J10"/>
  <c r="K10" s="1"/>
  <c r="I11"/>
  <c r="J11" s="1"/>
  <c r="K11" s="1"/>
  <c r="I12"/>
  <c r="J12" s="1"/>
  <c r="K12" s="1"/>
  <c r="I13"/>
  <c r="J13" s="1"/>
  <c r="K13" s="1"/>
  <c r="I14"/>
  <c r="J14" s="1"/>
  <c r="K14" s="1"/>
  <c r="I15"/>
  <c r="J15" s="1"/>
  <c r="K15" s="1"/>
  <c r="H16"/>
  <c r="I16" s="1"/>
  <c r="J16" s="1"/>
  <c r="K16" s="1"/>
  <c r="H17"/>
  <c r="I17" s="1"/>
  <c r="J17" s="1"/>
  <c r="K17" s="1"/>
  <c r="H18"/>
  <c r="I18" s="1"/>
  <c r="J18" s="1"/>
  <c r="K18" s="1"/>
  <c r="H19"/>
  <c r="I19" s="1"/>
  <c r="J19" s="1"/>
  <c r="K19" s="1"/>
  <c r="K5"/>
  <c r="J5"/>
  <c r="I5"/>
  <c r="H5"/>
  <c r="H25"/>
  <c r="I25"/>
  <c r="J25"/>
  <c r="K25"/>
  <c r="G26"/>
  <c r="G25"/>
  <c r="K20" l="1"/>
  <c r="K26" s="1"/>
  <c r="J20"/>
  <c r="J26" s="1"/>
  <c r="I20"/>
  <c r="I26" s="1"/>
  <c r="H20"/>
  <c r="H26" s="1"/>
  <c r="G20"/>
</calcChain>
</file>

<file path=xl/sharedStrings.xml><?xml version="1.0" encoding="utf-8"?>
<sst xmlns="http://schemas.openxmlformats.org/spreadsheetml/2006/main" count="52" uniqueCount="52">
  <si>
    <t>№ п/п</t>
  </si>
  <si>
    <t>Размер льготы, %</t>
  </si>
  <si>
    <t>решение Думы города Урай от 23.09.2010 №64 «О земельном налоге на территории города Урай» п.п.1, п.4.1. раздела 4</t>
  </si>
  <si>
    <t xml:space="preserve">решение Думы города Урай от 23.09.2010 №64 «О земельном налоге на территории города Урай» » п.п.4, п.4.1. раздела 4
</t>
  </si>
  <si>
    <t>решение Думы города Урай от 23.09.2010 №64 «О земельном налоге на территории города Урай» п.п.5, п.4.1. раздела 4</t>
  </si>
  <si>
    <t>решение Думы города Урай от 23.09.2010 №64 «О земельном налоге на территории города Урай» п.п.6, п.4.1. раздела 4</t>
  </si>
  <si>
    <t>решение Думы города Урай от 23.09.2010 №64 «О земельном налоге на территории города Урай» п.п.7, п.4.1. раздела 4</t>
  </si>
  <si>
    <t>решение Думы города Урай от 23.09.2010 №64 «О земельном налоге на территории города Урай» п.п.8, п.4.1. раздела 4</t>
  </si>
  <si>
    <t xml:space="preserve">решение Думы города Урай от 23.09.2010 №64 «О земельном налоге на территории города Урай»  п.п.9, п.4.1. раздела 4
</t>
  </si>
  <si>
    <t>решение Думы города Урай от 23.09.2010 №64 «О земельном налоге на территории города Урай»  п.п.10, п.4.1. раздела 4</t>
  </si>
  <si>
    <t>решение Думы города Урай от 23.09.2010 №64 «О земельном налоге на территории города Урай» п.п.11, п.4.1. раздела 4</t>
  </si>
  <si>
    <t>решение Думы города Урай от 23.09.2010 №64 «О земельном налоге на территории города Урай» п.п.12, п.4.1. раздела 4</t>
  </si>
  <si>
    <r>
      <t xml:space="preserve">решение Думы города Урай от 23.09.2010 №64 «О земельном налоге на территории города Урай» п.п.13, п.4.1. раздела 4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</si>
  <si>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НПА устанавливающий налоговый расход (НР)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</si>
  <si>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ГОРОДА УРАЙ</t>
  </si>
  <si>
    <t>Сведения об оценке налоговых льгот (налоговых расходов), предоставленных в соответствии с решениями, принятыми Думой города Урай на 2023 год и на плановый период 2024 и 2025 годов</t>
  </si>
  <si>
    <t>(тыс.рублей)</t>
  </si>
  <si>
    <t>2025 год (оценка)</t>
  </si>
  <si>
    <t>2024 год (оценка)</t>
  </si>
  <si>
    <t>2023 год (оценка)</t>
  </si>
  <si>
    <t>2022 год (прогноз)</t>
  </si>
  <si>
    <t>2021 год (факт)</t>
  </si>
  <si>
    <t>Наименование налоговых льгот (налоговых расходов)</t>
  </si>
  <si>
    <t>Освобождение от уплаты налога органов местного самоуправления и муниципальные учреждения в отношении земельных участков, являющихся муниципальной собственностью</t>
  </si>
  <si>
    <t>Освобождение от уплаты налога ветеранов и инвалидов Великой Отечественной войны</t>
  </si>
  <si>
    <t xml:space="preserve"> Освобождение от уплаты налога инвалидов с детства, детей-инвалидов</t>
  </si>
  <si>
    <t xml:space="preserve"> Освобождение от уплаты налога героев Советского Союза, героев Российской Федерации, полных кавалеров ордена Славы</t>
  </si>
  <si>
    <t xml:space="preserve"> Освобождение от уплаты налога инвалидов I, II, III групп инвалидности</t>
  </si>
  <si>
    <t xml:space="preserve"> Освобождение от уплаты налога физических лиц, имеющих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</si>
  <si>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Освобождение от уплаты налога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</si>
  <si>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Освобождение от уплаты налога физических лиц, получивших или перенесших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</si>
  <si>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Освобождение от уплаты налога садоводческие, огороднические или дачные некоммерческие объединения граждан, садоводческие или огороднические некоммерческие товарищества, гаражные потребительские кооперативы в части предоставленного земельного участка, используемого льготными категориями физических лиц, указанных в подпунктах 4 - 10, 12, 13 настоящего пункта и являющихся членами указанных объединений граждан</t>
  </si>
  <si>
    <t>Освобождение от уплаты налога многодетные семьи</t>
  </si>
  <si>
    <t>Освобождение от уплаты налога ветеранов и инвалидов боевых действий</t>
  </si>
  <si>
    <r>
      <t xml:space="preserve">решение Думы города Урай от 23.09.2010 №64 (в ред от 25.12.2014 №78) «О земельном налоге на территории города Урай» п.п.1, п.4.2.  раздела 4 </t>
    </r>
    <r>
      <rPr>
        <u/>
        <sz val="12"/>
        <rFont val="Times New Roman"/>
        <family val="1"/>
        <charset val="204"/>
      </rPr>
      <t xml:space="preserve">
</t>
    </r>
  </si>
  <si>
    <t>Освобождение от уплаты налога организаций-инвесторов, осуществляющих в качестве основного вида следующие виды экономической деятельности: "сельское, лесное хозяйство, охота, рыболовство и рыбоводство", "обрабатывающие производства", "образование дошкольное", "образование начальное общее", "деятельность в области здравоохранения и социальных услуг", "деятельность в области культуры, спорта" и реализующие в рамках Федерального закона от 25.02.1999 N 39-ФЗ "Об инвестиционной деятельности в Российской Федерации, осуществляемой в форме капитальных вложений" в городе Урай инвестиционные проекты, капитальные вложения в которые составляют не менее 5 (пяти) миллионов рублей</t>
  </si>
  <si>
    <t>Освобождение от уплаты налога субъектов малого и среднего предпринимательства - инвесторов, осуществляющих в качестве основного вида следующие виды экономической деятельности: «сельское, лесное хозяйство, охота, рыболовство и рыбоводство»,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реализующие в городе Урай инвестиционные проекты, капитальные вложения в которые составляют не менее 1 (одного) миллиона рублей</t>
  </si>
  <si>
    <r>
      <t xml:space="preserve">решение Думы города Урай от 23.09.2010 №64 (в ред. от 20.09.2018 №490 «О земельном налоге на территории города Урай» п.п.3, п.4.2.  раздела 4 </t>
    </r>
    <r>
      <rPr>
        <b/>
        <u/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</si>
  <si>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>Освобождение от уплаты налога социально ориентированных некоммерческих организаций - инвесторов, осуществляющих в качестве основного вида следующие виды экономической деятельности: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 реализующие в городе Урай инвестиционные проекты, капитальные вложения в которые составляют не менее 1 (одного) миллиона рублей</t>
  </si>
  <si>
    <t>Освобождение от уплаты налога организаций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 в рамках реализации Федерального закона от 01.04.2020 N 69-ФЗ "О защите и поощрении капиталовложений в Российской Федерации", с момента начала строительства до ввода объекта в эксплуатацию, предусмотренного в инвестиционном проекте, но не более 5-ти лет</t>
  </si>
  <si>
    <r>
      <t xml:space="preserve">решение Думы города Урай от 23.09.2010 №64  </t>
    </r>
    <r>
      <rPr>
        <u/>
        <sz val="12"/>
        <rFont val="Times New Roman"/>
        <family val="1"/>
        <charset val="204"/>
      </rPr>
      <t>(в ред. от 22.10.2020 №81)</t>
    </r>
    <r>
      <rPr>
        <sz val="12"/>
        <rFont val="Times New Roman"/>
        <family val="1"/>
        <charset val="204"/>
      </rPr>
      <t xml:space="preserve"> «О земельном налоге на территории города Урай» п.п.4, п.4.2.  раздела 4</t>
    </r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</si>
  <si>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>ИТОГО налоговых льгот (налоговых расходов) по ЗЕМЕЛЬНОМУ НАЛОГУ</t>
  </si>
  <si>
    <t xml:space="preserve">НАЛОГ НА ИМУЩЕСТВО ФИЗИЧЕСКИХ ЛИЦ ГОРОДА УРАЙ
</t>
  </si>
  <si>
    <t>ИТОГО налоговых льгот (налоговых расходов) по НАЛОГУ НА ИМУЩЕСТВО ФИЗИЧЕСКИХ ЛИЦ</t>
  </si>
  <si>
    <t xml:space="preserve">решение Думы города Урай от 23.09.2010 №65  (в ред. от 23.06.2022 №67) «О налоге на имущество физических лиц» абзац "а" п.п.1, п.2.2.  </t>
  </si>
  <si>
    <t xml:space="preserve">решение Думы города Урай от 23.09.2010 №65  (в ред. от 23.06.2022 №67) «О налоге на имущество физических лиц» абзац "б" п.п.1, п.2.2.  </t>
  </si>
  <si>
    <t>решение Думы города Урай от 23.09.2010 №65  (в ред. от 23.06.2022 №67) «О налоге на имущество физических лиц» п.п.2, п.2.2.</t>
  </si>
  <si>
    <t>ИТОГО НАЛОГОВЫХ ЛЬГОТ (НАЛОГОВЫХ РАСХОДОВ)</t>
  </si>
  <si>
    <t>Освобождение от уплаты налога индивидуальных предпринимателей - собственников объектов недвижимости, в отношении каждого объекта налогообложения, занятых в сферах деятельности по основным кодам ОКВЭД, внесенным в единый государственный реестр индивидуальных предпринимателей по состоянию на 01.01.2022</t>
  </si>
  <si>
    <t>Освобождение от уплаты налога индивидуальных предпринимателей - собственников объектов недвижимости в отношении каждого объекта налогообложения, предоставленного в аренду, по которому не менее чем на 50% уменьшен размер арендной платы за весь период с 1 апреля 2022 года по 31 декабря 2022 года.</t>
  </si>
  <si>
    <t>Освобождение от уплаты налога ндивидуальных предпринимателей - собственников объектов недвижимости в отношении каждого объекта налогообложения, предоставленного в аренду, по которому не менее чем на 30% уменьшен размер арендной платы за весь период с 1 апреля 2022 года по 31 декабря 2022 года.</t>
  </si>
  <si>
    <r>
      <t xml:space="preserve">решение Думы города Урай от 23.09.2010 №64 (в ред от 25.12.2014 №78) «О земельном налоге на территории города Урай»  п.п.2, п.4.2.  раздела 4  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</si>
</sst>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  <numFmt numFmtId="167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3" fontId="4" fillId="0" borderId="1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2" fillId="3" borderId="1" xfId="2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11" fillId="4" borderId="10" xfId="0" applyFont="1" applyFill="1" applyBorder="1" applyAlignment="1">
      <alignment horizontal="left" vertical="center"/>
    </xf>
    <xf numFmtId="165" fontId="12" fillId="4" borderId="8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7" fontId="4" fillId="0" borderId="1" xfId="2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167" fontId="4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Fill="1" applyBorder="1" applyAlignment="1">
      <alignment vertical="center"/>
    </xf>
    <xf numFmtId="167" fontId="12" fillId="3" borderId="7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workbookViewId="0">
      <pane xSplit="6" ySplit="3" topLeftCell="G18" activePane="bottomRight" state="frozen"/>
      <selection pane="topRight" activeCell="H1" sqref="H1"/>
      <selection pane="bottomLeft" activeCell="A8" sqref="A8"/>
      <selection pane="bottomRight" activeCell="I24" sqref="I24"/>
    </sheetView>
  </sheetViews>
  <sheetFormatPr defaultRowHeight="15.75"/>
  <cols>
    <col min="1" max="1" width="6" style="2" hidden="1" customWidth="1"/>
    <col min="2" max="2" width="79.42578125" style="16" customWidth="1"/>
    <col min="3" max="3" width="20.140625" style="17" customWidth="1"/>
    <col min="4" max="4" width="57.7109375" style="1" customWidth="1"/>
    <col min="5" max="6" width="14.42578125" style="16" hidden="1" customWidth="1"/>
    <col min="7" max="7" width="12.7109375" style="2" customWidth="1"/>
    <col min="8" max="9" width="15.42578125" style="16" customWidth="1"/>
    <col min="10" max="10" width="14.28515625" style="16" customWidth="1"/>
    <col min="11" max="11" width="15.7109375" style="16" customWidth="1"/>
    <col min="12" max="16384" width="9.140625" style="16"/>
  </cols>
  <sheetData>
    <row r="1" spans="1:11" s="18" customFormat="1" ht="52.5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2.5" customHeight="1">
      <c r="A2" s="39"/>
      <c r="B2" s="39"/>
      <c r="C2" s="39"/>
      <c r="D2" s="39"/>
      <c r="E2" s="39"/>
      <c r="F2" s="39"/>
      <c r="G2" s="21"/>
      <c r="K2" s="12" t="s">
        <v>16</v>
      </c>
    </row>
    <row r="3" spans="1:11" s="19" customFormat="1" ht="48.75" customHeight="1">
      <c r="A3" s="23" t="s">
        <v>0</v>
      </c>
      <c r="B3" s="23" t="s">
        <v>22</v>
      </c>
      <c r="C3" s="23" t="s">
        <v>1</v>
      </c>
      <c r="D3" s="23" t="s">
        <v>13</v>
      </c>
      <c r="E3" s="23"/>
      <c r="F3" s="23"/>
      <c r="G3" s="23" t="s">
        <v>21</v>
      </c>
      <c r="H3" s="23" t="s">
        <v>20</v>
      </c>
      <c r="I3" s="23" t="s">
        <v>19</v>
      </c>
      <c r="J3" s="23" t="s">
        <v>18</v>
      </c>
      <c r="K3" s="23" t="s">
        <v>17</v>
      </c>
    </row>
    <row r="4" spans="1:11" s="19" customFormat="1" ht="21" customHeight="1">
      <c r="A4" s="41" t="s">
        <v>14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s="18" customFormat="1" ht="47.25">
      <c r="A5" s="3">
        <v>1</v>
      </c>
      <c r="B5" s="22" t="s">
        <v>23</v>
      </c>
      <c r="C5" s="4">
        <v>100</v>
      </c>
      <c r="D5" s="10" t="s">
        <v>2</v>
      </c>
      <c r="E5" s="11"/>
      <c r="F5" s="11"/>
      <c r="G5" s="29">
        <v>20755</v>
      </c>
      <c r="H5" s="29">
        <f>G5*101%</f>
        <v>20962.55</v>
      </c>
      <c r="I5" s="29">
        <f>H5*101%</f>
        <v>21172.175500000001</v>
      </c>
      <c r="J5" s="29">
        <f>I5*101%</f>
        <v>21383.897255</v>
      </c>
      <c r="K5" s="29">
        <f>J5*101%</f>
        <v>21597.736227550002</v>
      </c>
    </row>
    <row r="6" spans="1:11" ht="49.5" customHeight="1">
      <c r="A6" s="3">
        <v>2</v>
      </c>
      <c r="B6" s="22" t="s">
        <v>24</v>
      </c>
      <c r="C6" s="6">
        <v>100</v>
      </c>
      <c r="D6" s="10" t="s">
        <v>3</v>
      </c>
      <c r="E6" s="7">
        <v>503</v>
      </c>
      <c r="F6" s="5">
        <v>20</v>
      </c>
      <c r="G6" s="29">
        <v>97</v>
      </c>
      <c r="H6" s="29">
        <v>55</v>
      </c>
      <c r="I6" s="29">
        <v>45</v>
      </c>
      <c r="J6" s="29">
        <v>40</v>
      </c>
      <c r="K6" s="29">
        <v>35</v>
      </c>
    </row>
    <row r="7" spans="1:11" ht="47.25">
      <c r="A7" s="3">
        <v>3</v>
      </c>
      <c r="B7" s="22" t="s">
        <v>25</v>
      </c>
      <c r="C7" s="6">
        <v>100</v>
      </c>
      <c r="D7" s="10" t="s">
        <v>4</v>
      </c>
      <c r="E7" s="7">
        <v>0</v>
      </c>
      <c r="F7" s="5">
        <v>0</v>
      </c>
      <c r="G7" s="29">
        <v>1</v>
      </c>
      <c r="H7" s="29">
        <v>1.1000000000000001</v>
      </c>
      <c r="I7" s="29">
        <v>1.2</v>
      </c>
      <c r="J7" s="29">
        <v>1.3</v>
      </c>
      <c r="K7" s="29">
        <f t="shared" ref="K7" si="0">J7*101%</f>
        <v>1.3130000000000002</v>
      </c>
    </row>
    <row r="8" spans="1:11" ht="47.25">
      <c r="A8" s="3">
        <v>4</v>
      </c>
      <c r="B8" s="22" t="s">
        <v>26</v>
      </c>
      <c r="C8" s="6">
        <v>100</v>
      </c>
      <c r="D8" s="10" t="s">
        <v>5</v>
      </c>
      <c r="E8" s="7">
        <v>0</v>
      </c>
      <c r="F8" s="5">
        <v>0</v>
      </c>
      <c r="G8" s="29">
        <v>0</v>
      </c>
      <c r="H8" s="29">
        <v>1</v>
      </c>
      <c r="I8" s="29">
        <v>1.1000000000000001</v>
      </c>
      <c r="J8" s="29">
        <v>1.2</v>
      </c>
      <c r="K8" s="29">
        <v>1.3</v>
      </c>
    </row>
    <row r="9" spans="1:11" ht="47.25">
      <c r="A9" s="3">
        <v>5</v>
      </c>
      <c r="B9" s="22" t="s">
        <v>27</v>
      </c>
      <c r="C9" s="6">
        <v>100</v>
      </c>
      <c r="D9" s="10" t="s">
        <v>6</v>
      </c>
      <c r="E9" s="7">
        <v>6</v>
      </c>
      <c r="F9" s="5">
        <v>40</v>
      </c>
      <c r="G9" s="29">
        <v>218</v>
      </c>
      <c r="H9" s="29">
        <f t="shared" ref="H9:K9" si="1">G9*101%</f>
        <v>220.18</v>
      </c>
      <c r="I9" s="29">
        <f t="shared" si="1"/>
        <v>222.3818</v>
      </c>
      <c r="J9" s="29">
        <f t="shared" si="1"/>
        <v>224.60561799999999</v>
      </c>
      <c r="K9" s="29">
        <f t="shared" si="1"/>
        <v>226.85167418</v>
      </c>
    </row>
    <row r="10" spans="1:11" ht="181.5" customHeight="1">
      <c r="A10" s="3">
        <v>6</v>
      </c>
      <c r="B10" s="22" t="s">
        <v>28</v>
      </c>
      <c r="C10" s="6">
        <v>100</v>
      </c>
      <c r="D10" s="10" t="s">
        <v>7</v>
      </c>
      <c r="E10" s="13">
        <v>0.02</v>
      </c>
      <c r="F10" s="5">
        <v>1</v>
      </c>
      <c r="G10" s="29">
        <v>1</v>
      </c>
      <c r="H10" s="29">
        <v>1.1000000000000001</v>
      </c>
      <c r="I10" s="29">
        <v>1.1000000000000001</v>
      </c>
      <c r="J10" s="29">
        <f t="shared" ref="J10:K10" si="2">I10*101%</f>
        <v>1.1110000000000002</v>
      </c>
      <c r="K10" s="29">
        <f t="shared" si="2"/>
        <v>1.1221100000000002</v>
      </c>
    </row>
    <row r="11" spans="1:11" ht="66" customHeight="1">
      <c r="A11" s="3">
        <v>7</v>
      </c>
      <c r="B11" s="22" t="s">
        <v>29</v>
      </c>
      <c r="C11" s="6">
        <v>100</v>
      </c>
      <c r="D11" s="10" t="s">
        <v>8</v>
      </c>
      <c r="E11" s="13">
        <v>0.02</v>
      </c>
      <c r="F11" s="5">
        <v>3</v>
      </c>
      <c r="G11" s="29">
        <v>1</v>
      </c>
      <c r="H11" s="29">
        <v>1.1000000000000001</v>
      </c>
      <c r="I11" s="29">
        <f t="shared" ref="I11:K11" si="3">H11*101%</f>
        <v>1.1110000000000002</v>
      </c>
      <c r="J11" s="29">
        <f t="shared" si="3"/>
        <v>1.1221100000000002</v>
      </c>
      <c r="K11" s="29">
        <f t="shared" si="3"/>
        <v>1.1333311000000001</v>
      </c>
    </row>
    <row r="12" spans="1:11" ht="63">
      <c r="A12" s="3">
        <v>8</v>
      </c>
      <c r="B12" s="22" t="s">
        <v>30</v>
      </c>
      <c r="C12" s="6">
        <v>100</v>
      </c>
      <c r="D12" s="10" t="s">
        <v>9</v>
      </c>
      <c r="E12" s="14">
        <v>0</v>
      </c>
      <c r="F12" s="8">
        <v>0</v>
      </c>
      <c r="G12" s="29">
        <v>0</v>
      </c>
      <c r="H12" s="29">
        <v>1</v>
      </c>
      <c r="I12" s="29">
        <f t="shared" ref="I12:K12" si="4">H12*101%</f>
        <v>1.01</v>
      </c>
      <c r="J12" s="29">
        <f t="shared" si="4"/>
        <v>1.0201</v>
      </c>
      <c r="K12" s="29">
        <f t="shared" si="4"/>
        <v>1.0303009999999999</v>
      </c>
    </row>
    <row r="13" spans="1:11" ht="98.25" customHeight="1">
      <c r="A13" s="3">
        <v>9</v>
      </c>
      <c r="B13" s="22" t="s">
        <v>31</v>
      </c>
      <c r="C13" s="6">
        <v>100</v>
      </c>
      <c r="D13" s="10" t="s">
        <v>10</v>
      </c>
      <c r="E13" s="14">
        <v>69</v>
      </c>
      <c r="F13" s="8">
        <v>1</v>
      </c>
      <c r="G13" s="29">
        <v>0</v>
      </c>
      <c r="H13" s="29">
        <v>69</v>
      </c>
      <c r="I13" s="29">
        <f t="shared" ref="I13:K13" si="5">H13*101%</f>
        <v>69.69</v>
      </c>
      <c r="J13" s="29">
        <f t="shared" si="5"/>
        <v>70.386899999999997</v>
      </c>
      <c r="K13" s="29">
        <f t="shared" si="5"/>
        <v>71.090768999999995</v>
      </c>
    </row>
    <row r="14" spans="1:11" ht="47.25">
      <c r="A14" s="3">
        <v>10</v>
      </c>
      <c r="B14" s="22" t="s">
        <v>32</v>
      </c>
      <c r="C14" s="6">
        <v>100</v>
      </c>
      <c r="D14" s="10" t="s">
        <v>11</v>
      </c>
      <c r="E14" s="15">
        <v>54</v>
      </c>
      <c r="F14" s="5">
        <v>145</v>
      </c>
      <c r="G14" s="29">
        <v>37</v>
      </c>
      <c r="H14" s="29">
        <v>40</v>
      </c>
      <c r="I14" s="29">
        <f t="shared" ref="I14:K14" si="6">H14*101%</f>
        <v>40.4</v>
      </c>
      <c r="J14" s="29">
        <f t="shared" si="6"/>
        <v>40.804000000000002</v>
      </c>
      <c r="K14" s="29">
        <f t="shared" si="6"/>
        <v>41.212040000000002</v>
      </c>
    </row>
    <row r="15" spans="1:11" ht="94.5">
      <c r="A15" s="3">
        <v>11</v>
      </c>
      <c r="B15" s="22" t="s">
        <v>33</v>
      </c>
      <c r="C15" s="6">
        <v>100</v>
      </c>
      <c r="D15" s="10" t="s">
        <v>12</v>
      </c>
      <c r="E15" s="15">
        <v>295</v>
      </c>
      <c r="F15" s="5">
        <v>44</v>
      </c>
      <c r="G15" s="29">
        <v>143</v>
      </c>
      <c r="H15" s="29">
        <v>150</v>
      </c>
      <c r="I15" s="29">
        <f t="shared" ref="I15:K15" si="7">H15*101%</f>
        <v>151.5</v>
      </c>
      <c r="J15" s="29">
        <f t="shared" si="7"/>
        <v>153.01500000000001</v>
      </c>
      <c r="K15" s="29">
        <f t="shared" si="7"/>
        <v>154.54515000000001</v>
      </c>
    </row>
    <row r="16" spans="1:11" ht="167.25" customHeight="1">
      <c r="A16" s="3">
        <v>12</v>
      </c>
      <c r="B16" s="22" t="s">
        <v>35</v>
      </c>
      <c r="C16" s="6">
        <v>50</v>
      </c>
      <c r="D16" s="10" t="s">
        <v>34</v>
      </c>
      <c r="E16" s="9">
        <v>0</v>
      </c>
      <c r="F16" s="9">
        <v>0</v>
      </c>
      <c r="G16" s="29">
        <v>0</v>
      </c>
      <c r="H16" s="29">
        <f t="shared" ref="H16:K16" si="8">G16*101%</f>
        <v>0</v>
      </c>
      <c r="I16" s="29">
        <f t="shared" si="8"/>
        <v>0</v>
      </c>
      <c r="J16" s="29">
        <f t="shared" si="8"/>
        <v>0</v>
      </c>
      <c r="K16" s="29">
        <f t="shared" si="8"/>
        <v>0</v>
      </c>
    </row>
    <row r="17" spans="1:11" s="20" customFormat="1" ht="144.75" customHeight="1">
      <c r="A17" s="3">
        <v>13</v>
      </c>
      <c r="B17" s="22" t="s">
        <v>36</v>
      </c>
      <c r="C17" s="6">
        <v>50</v>
      </c>
      <c r="D17" s="10" t="s">
        <v>51</v>
      </c>
      <c r="E17" s="9">
        <v>0</v>
      </c>
      <c r="F17" s="9">
        <v>0</v>
      </c>
      <c r="G17" s="29">
        <v>0</v>
      </c>
      <c r="H17" s="29">
        <f t="shared" ref="H17:K17" si="9">G17*101%</f>
        <v>0</v>
      </c>
      <c r="I17" s="29">
        <f t="shared" si="9"/>
        <v>0</v>
      </c>
      <c r="J17" s="29">
        <f t="shared" si="9"/>
        <v>0</v>
      </c>
      <c r="K17" s="29">
        <f t="shared" si="9"/>
        <v>0</v>
      </c>
    </row>
    <row r="18" spans="1:11" ht="126">
      <c r="A18" s="3">
        <v>14</v>
      </c>
      <c r="B18" s="22" t="s">
        <v>38</v>
      </c>
      <c r="C18" s="6">
        <v>50</v>
      </c>
      <c r="D18" s="10" t="s">
        <v>37</v>
      </c>
      <c r="E18" s="9">
        <v>0</v>
      </c>
      <c r="F18" s="9">
        <v>0</v>
      </c>
      <c r="G18" s="29">
        <v>0</v>
      </c>
      <c r="H18" s="29">
        <f t="shared" ref="H18:K18" si="10">G18*101%</f>
        <v>0</v>
      </c>
      <c r="I18" s="29">
        <f t="shared" si="10"/>
        <v>0</v>
      </c>
      <c r="J18" s="29">
        <f t="shared" si="10"/>
        <v>0</v>
      </c>
      <c r="K18" s="29">
        <f t="shared" si="10"/>
        <v>0</v>
      </c>
    </row>
    <row r="19" spans="1:11" ht="110.25">
      <c r="A19" s="3">
        <v>15</v>
      </c>
      <c r="B19" s="22" t="s">
        <v>39</v>
      </c>
      <c r="C19" s="6">
        <v>50</v>
      </c>
      <c r="D19" s="10" t="s">
        <v>40</v>
      </c>
      <c r="E19" s="9"/>
      <c r="F19" s="9"/>
      <c r="G19" s="30">
        <v>0</v>
      </c>
      <c r="H19" s="29">
        <f t="shared" ref="H19:K19" si="11">G19*101%</f>
        <v>0</v>
      </c>
      <c r="I19" s="29">
        <f t="shared" si="11"/>
        <v>0</v>
      </c>
      <c r="J19" s="29">
        <f t="shared" si="11"/>
        <v>0</v>
      </c>
      <c r="K19" s="29">
        <f t="shared" si="11"/>
        <v>0</v>
      </c>
    </row>
    <row r="20" spans="1:11" s="25" customFormat="1" ht="21.75" customHeight="1">
      <c r="A20" s="40" t="s">
        <v>41</v>
      </c>
      <c r="B20" s="40"/>
      <c r="C20" s="40"/>
      <c r="D20" s="40"/>
      <c r="E20" s="40"/>
      <c r="F20" s="40"/>
      <c r="G20" s="24">
        <f t="shared" ref="G20:K20" si="12">G5+G6+G7+G8+G9+G10+G11+G12+G13+G14+G15+G16+G17</f>
        <v>21253</v>
      </c>
      <c r="H20" s="24">
        <f t="shared" si="12"/>
        <v>21502.029999999995</v>
      </c>
      <c r="I20" s="24">
        <f t="shared" si="12"/>
        <v>21706.668299999998</v>
      </c>
      <c r="J20" s="24">
        <f t="shared" si="12"/>
        <v>21918.461983000005</v>
      </c>
      <c r="K20" s="24">
        <f t="shared" si="12"/>
        <v>22132.33460283</v>
      </c>
    </row>
    <row r="21" spans="1:11" s="19" customFormat="1" ht="15.75" customHeight="1">
      <c r="A21" s="41" t="s">
        <v>42</v>
      </c>
      <c r="B21" s="42"/>
      <c r="C21" s="42"/>
      <c r="D21" s="42"/>
      <c r="E21" s="42"/>
      <c r="F21" s="42"/>
      <c r="G21" s="42"/>
      <c r="H21" s="42"/>
      <c r="I21" s="42"/>
      <c r="J21" s="42"/>
      <c r="K21" s="43"/>
    </row>
    <row r="22" spans="1:11" s="18" customFormat="1" ht="78.75">
      <c r="A22" s="3">
        <v>1</v>
      </c>
      <c r="B22" s="22" t="s">
        <v>48</v>
      </c>
      <c r="C22" s="4">
        <v>90</v>
      </c>
      <c r="D22" s="10" t="s">
        <v>44</v>
      </c>
      <c r="E22" s="11"/>
      <c r="F22" s="11"/>
      <c r="G22" s="31">
        <v>935</v>
      </c>
      <c r="H22" s="31">
        <v>0</v>
      </c>
      <c r="I22" s="31">
        <v>0</v>
      </c>
      <c r="J22" s="31">
        <v>0</v>
      </c>
      <c r="K22" s="31">
        <v>0</v>
      </c>
    </row>
    <row r="23" spans="1:11" ht="78.75">
      <c r="A23" s="3">
        <v>2</v>
      </c>
      <c r="B23" s="22" t="s">
        <v>49</v>
      </c>
      <c r="C23" s="6">
        <v>90</v>
      </c>
      <c r="D23" s="10" t="s">
        <v>45</v>
      </c>
      <c r="E23" s="7">
        <v>503</v>
      </c>
      <c r="F23" s="5">
        <v>20</v>
      </c>
      <c r="G23" s="31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78.75">
      <c r="A24" s="3">
        <v>3</v>
      </c>
      <c r="B24" s="22" t="s">
        <v>50</v>
      </c>
      <c r="C24" s="6">
        <v>45</v>
      </c>
      <c r="D24" s="10" t="s">
        <v>46</v>
      </c>
      <c r="E24" s="7">
        <v>0</v>
      </c>
      <c r="F24" s="5">
        <v>0</v>
      </c>
      <c r="G24" s="31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s="25" customFormat="1" ht="27" customHeight="1" thickBot="1">
      <c r="A25" s="36" t="s">
        <v>43</v>
      </c>
      <c r="B25" s="37"/>
      <c r="C25" s="37"/>
      <c r="D25" s="37"/>
      <c r="E25" s="37"/>
      <c r="F25" s="37"/>
      <c r="G25" s="33">
        <f>G22+G23+G24</f>
        <v>935</v>
      </c>
      <c r="H25" s="33">
        <f t="shared" ref="H25:K25" si="13">H22+H23+H24</f>
        <v>0</v>
      </c>
      <c r="I25" s="33">
        <f t="shared" si="13"/>
        <v>0</v>
      </c>
      <c r="J25" s="33">
        <f t="shared" si="13"/>
        <v>0</v>
      </c>
      <c r="K25" s="33">
        <f t="shared" si="13"/>
        <v>0</v>
      </c>
    </row>
    <row r="26" spans="1:11" s="28" customFormat="1" ht="21.75" customHeight="1" thickBot="1">
      <c r="A26" s="34" t="s">
        <v>47</v>
      </c>
      <c r="B26" s="35"/>
      <c r="C26" s="35"/>
      <c r="D26" s="35"/>
      <c r="E26" s="26"/>
      <c r="F26" s="26"/>
      <c r="G26" s="27">
        <f>G20+G25</f>
        <v>22188</v>
      </c>
      <c r="H26" s="27">
        <f>H20+H25</f>
        <v>21502.029999999995</v>
      </c>
      <c r="I26" s="27">
        <f t="shared" ref="I26:K26" si="14">I20+I25</f>
        <v>21706.668299999998</v>
      </c>
      <c r="J26" s="27">
        <f t="shared" si="14"/>
        <v>21918.461983000005</v>
      </c>
      <c r="K26" s="27">
        <f t="shared" si="14"/>
        <v>22132.33460283</v>
      </c>
    </row>
  </sheetData>
  <mergeCells count="7">
    <mergeCell ref="A26:D26"/>
    <mergeCell ref="A25:F25"/>
    <mergeCell ref="A1:K1"/>
    <mergeCell ref="A2:F2"/>
    <mergeCell ref="A20:F20"/>
    <mergeCell ref="A4:K4"/>
    <mergeCell ref="A21:K21"/>
  </mergeCells>
  <pageMargins left="0.15748031496062992" right="0.19685039370078741" top="0.19685039370078741" bottom="0.19685039370078741" header="0.15748031496062992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НР на 2023-2025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Фатеева</cp:lastModifiedBy>
  <cp:lastPrinted>2022-10-28T06:58:38Z</cp:lastPrinted>
  <dcterms:created xsi:type="dcterms:W3CDTF">2015-12-24T09:20:35Z</dcterms:created>
  <dcterms:modified xsi:type="dcterms:W3CDTF">2022-10-28T07:02:31Z</dcterms:modified>
</cp:coreProperties>
</file>