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360" windowWidth="9720" windowHeight="7080"/>
  </bookViews>
  <sheets>
    <sheet name="таблица 2" sheetId="51" r:id="rId1"/>
  </sheets>
  <definedNames>
    <definedName name="_xlnm.Print_Titles" localSheetId="0">'таблица 2'!$6:$8</definedName>
  </definedNames>
  <calcPr calcId="125725"/>
</workbook>
</file>

<file path=xl/calcChain.xml><?xml version="1.0" encoding="utf-8"?>
<calcChain xmlns="http://schemas.openxmlformats.org/spreadsheetml/2006/main">
  <c r="B9" i="51"/>
  <c r="B24"/>
  <c r="E18"/>
  <c r="F18"/>
  <c r="D18"/>
  <c r="B18"/>
  <c r="E9"/>
  <c r="F9"/>
  <c r="E19"/>
  <c r="F19"/>
  <c r="D19"/>
  <c r="B20"/>
  <c r="B19" s="1"/>
  <c r="E21" l="1"/>
  <c r="E24" s="1"/>
  <c r="D21"/>
  <c r="B23"/>
  <c r="D10"/>
  <c r="D16"/>
  <c r="B17"/>
  <c r="B16" s="1"/>
  <c r="B15"/>
  <c r="B13"/>
  <c r="B14"/>
  <c r="B12"/>
  <c r="B11"/>
  <c r="F22"/>
  <c r="B22" s="1"/>
  <c r="D9" l="1"/>
  <c r="D24" s="1"/>
  <c r="B21"/>
  <c r="B10"/>
  <c r="F21"/>
  <c r="F24" s="1"/>
  <c r="B26"/>
</calcChain>
</file>

<file path=xl/sharedStrings.xml><?xml version="1.0" encoding="utf-8"?>
<sst xmlns="http://schemas.openxmlformats.org/spreadsheetml/2006/main" count="40" uniqueCount="40">
  <si>
    <t>Муниципальная программа "Формирование современной городской среды муниципального образования город Урай2 на 2018-2022 годы</t>
  </si>
  <si>
    <t>таблица 2 к пояснительной записке</t>
  </si>
  <si>
    <t>№ п/п</t>
  </si>
  <si>
    <t>На какие цели</t>
  </si>
  <si>
    <t>Администрация города Урай</t>
  </si>
  <si>
    <t>Управление образования и молодежной политики администрации города Урай</t>
  </si>
  <si>
    <t>Итого расходов</t>
  </si>
  <si>
    <t>Итого расходы бюджета города с учетом корректировки</t>
  </si>
  <si>
    <t>Местный бюджет</t>
  </si>
  <si>
    <t xml:space="preserve">Корректировка расходов бюджета к проекту решения Думы города Урай "О внесении изменений в бюджет городского округа Урай Ханты-Мансийского автономного округа – Югры на 2022 год и на плановый период 2023 и 2024 годов"                                                     </t>
  </si>
  <si>
    <t>Комитет по финансам администрации города Урай</t>
  </si>
  <si>
    <t>выделены средства из резервного фонда администрации города Урай для исполнения предписания руководителя  территориального отдела Управления Роспотребнадзора по ХМАО –Югре в г.Урае и Кондинском районе</t>
  </si>
  <si>
    <t xml:space="preserve">Непрограммные направления деятельности </t>
  </si>
  <si>
    <t xml:space="preserve">Сумма корректировки на 2022 год </t>
  </si>
  <si>
    <t xml:space="preserve">Благотворительная помощь в рамках Соглашения о сотрудничестве между Правительством Ханты-Мансийского автономного округа –Югры и ПАО «Нефтяная компания «ЛУКОЙЛ» </t>
  </si>
  <si>
    <t>выполнение работ по установке гранитного бордюра на улице Ленина</t>
  </si>
  <si>
    <t>1.</t>
  </si>
  <si>
    <t>1.1.</t>
  </si>
  <si>
    <t>1.2.</t>
  </si>
  <si>
    <t>выполнение работ на объекте "Благоустройство территории исторического комплекса "Сухой бор"</t>
  </si>
  <si>
    <t>выполнение работ на объекте "Реконструкция площади Первооткрывателей"</t>
  </si>
  <si>
    <t>выполнение работ на объекте "Реконструкция площади Романтиков"</t>
  </si>
  <si>
    <t>выполнение работ по благоустройству дворовых территорий</t>
  </si>
  <si>
    <t>выполнение архитектурной подсветки объектов социальной сферы города</t>
  </si>
  <si>
    <t>Муниципальная программа "Культура города Урай"</t>
  </si>
  <si>
    <t>1.1.1.</t>
  </si>
  <si>
    <t>1.2.1.</t>
  </si>
  <si>
    <t>2.</t>
  </si>
  <si>
    <t>Решение Думы от 25.02.2022 №9</t>
  </si>
  <si>
    <t>пополнение резервного фонда администрации города Урай</t>
  </si>
  <si>
    <t>2.1.</t>
  </si>
  <si>
    <t>Главный распорядитель</t>
  </si>
  <si>
    <t>(тыс.рублей)</t>
  </si>
  <si>
    <t>1.1.2.</t>
  </si>
  <si>
    <t>1.1.3.</t>
  </si>
  <si>
    <t>1.1.4.</t>
  </si>
  <si>
    <t>1.1.5.</t>
  </si>
  <si>
    <t>Муниципальная программа «Развитие жилищно-коммунального комплекса и повышение энергетической эффективности в городе Урай» на 2019-2030 годы</t>
  </si>
  <si>
    <t>работы по восстановлению опоры уличного освещения по ул.Нефтяников</t>
  </si>
  <si>
    <t>3.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</si>
</sst>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_(* #,##0.00_);_(* \(#,##0.00\);_(* &quot;-&quot;??_);_(@_)"/>
    <numFmt numFmtId="165" formatCode="#,##0.0"/>
    <numFmt numFmtId="166" formatCode="000\.00\.000\.0"/>
    <numFmt numFmtId="167" formatCode="&quot;+&quot;\ #,##0.0;&quot;-&quot;\ #,##0.0;&quot;&quot;\ 0.0"/>
  </numFmts>
  <fonts count="18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0" fontId="4" fillId="0" borderId="0"/>
    <xf numFmtId="0" fontId="4" fillId="0" borderId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" fillId="2" borderId="1">
      <alignment horizontal="left" vertical="top" wrapText="1"/>
    </xf>
    <xf numFmtId="0" fontId="3" fillId="0" borderId="0"/>
    <xf numFmtId="0" fontId="2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2" fillId="0" borderId="0"/>
    <xf numFmtId="43" fontId="13" fillId="0" borderId="0" applyFont="0" applyFill="0" applyBorder="0" applyAlignment="0" applyProtection="0"/>
  </cellStyleXfs>
  <cellXfs count="44">
    <xf numFmtId="0" fontId="0" fillId="0" borderId="0" xfId="0"/>
    <xf numFmtId="0" fontId="14" fillId="3" borderId="0" xfId="0" applyFont="1" applyFill="1"/>
    <xf numFmtId="0" fontId="10" fillId="3" borderId="0" xfId="0" applyFont="1" applyFill="1"/>
    <xf numFmtId="0" fontId="8" fillId="3" borderId="2" xfId="8" applyFont="1" applyFill="1" applyBorder="1" applyAlignment="1">
      <alignment wrapText="1"/>
    </xf>
    <xf numFmtId="0" fontId="7" fillId="3" borderId="2" xfId="0" applyFont="1" applyFill="1" applyBorder="1" applyAlignment="1">
      <alignment horizontal="center" vertical="top" wrapText="1"/>
    </xf>
    <xf numFmtId="0" fontId="7" fillId="3" borderId="0" xfId="0" applyFont="1" applyFill="1"/>
    <xf numFmtId="4" fontId="8" fillId="3" borderId="2" xfId="0" applyNumberFormat="1" applyFont="1" applyFill="1" applyBorder="1" applyAlignment="1">
      <alignment horizontal="left" wrapText="1"/>
    </xf>
    <xf numFmtId="0" fontId="8" fillId="3" borderId="0" xfId="0" applyFont="1" applyFill="1"/>
    <xf numFmtId="165" fontId="8" fillId="3" borderId="2" xfId="1" applyNumberFormat="1" applyFont="1" applyFill="1" applyBorder="1" applyAlignment="1" applyProtection="1">
      <alignment horizontal="right" wrapText="1"/>
      <protection hidden="1"/>
    </xf>
    <xf numFmtId="167" fontId="8" fillId="3" borderId="2" xfId="1" applyNumberFormat="1" applyFont="1" applyFill="1" applyBorder="1" applyAlignment="1" applyProtection="1">
      <alignment horizontal="right" wrapText="1"/>
      <protection hidden="1"/>
    </xf>
    <xf numFmtId="0" fontId="15" fillId="3" borderId="0" xfId="0" applyFont="1" applyFill="1"/>
    <xf numFmtId="0" fontId="9" fillId="3" borderId="2" xfId="0" applyFont="1" applyFill="1" applyBorder="1" applyAlignment="1">
      <alignment horizontal="right"/>
    </xf>
    <xf numFmtId="167" fontId="9" fillId="3" borderId="2" xfId="0" applyNumberFormat="1" applyFont="1" applyFill="1" applyBorder="1"/>
    <xf numFmtId="0" fontId="8" fillId="3" borderId="2" xfId="0" applyFont="1" applyFill="1" applyBorder="1" applyAlignment="1">
      <alignment horizontal="right"/>
    </xf>
    <xf numFmtId="167" fontId="8" fillId="3" borderId="2" xfId="0" applyNumberFormat="1" applyFont="1" applyFill="1" applyBorder="1"/>
    <xf numFmtId="165" fontId="15" fillId="3" borderId="0" xfId="0" applyNumberFormat="1" applyFont="1" applyFill="1"/>
    <xf numFmtId="165" fontId="15" fillId="3" borderId="0" xfId="0" applyNumberFormat="1" applyFont="1" applyFill="1" applyAlignment="1">
      <alignment wrapText="1"/>
    </xf>
    <xf numFmtId="0" fontId="10" fillId="3" borderId="0" xfId="0" applyFont="1" applyFill="1" applyAlignment="1"/>
    <xf numFmtId="0" fontId="7" fillId="3" borderId="0" xfId="0" applyFont="1" applyFill="1" applyAlignment="1"/>
    <xf numFmtId="0" fontId="16" fillId="3" borderId="2" xfId="0" applyFont="1" applyFill="1" applyBorder="1" applyAlignment="1">
      <alignment horizontal="center"/>
    </xf>
    <xf numFmtId="4" fontId="9" fillId="3" borderId="2" xfId="0" applyNumberFormat="1" applyFont="1" applyFill="1" applyBorder="1" applyAlignment="1">
      <alignment horizontal="left" wrapText="1"/>
    </xf>
    <xf numFmtId="0" fontId="9" fillId="3" borderId="2" xfId="8" applyFont="1" applyFill="1" applyBorder="1" applyAlignment="1">
      <alignment horizontal="left" wrapText="1"/>
    </xf>
    <xf numFmtId="0" fontId="9" fillId="3" borderId="2" xfId="0" applyFont="1" applyFill="1" applyBorder="1"/>
    <xf numFmtId="166" fontId="9" fillId="3" borderId="2" xfId="1" applyNumberFormat="1" applyFont="1" applyFill="1" applyBorder="1" applyAlignment="1" applyProtection="1">
      <alignment horizontal="left" wrapText="1"/>
      <protection hidden="1"/>
    </xf>
    <xf numFmtId="167" fontId="9" fillId="3" borderId="2" xfId="1" applyNumberFormat="1" applyFont="1" applyFill="1" applyBorder="1" applyAlignment="1" applyProtection="1">
      <alignment horizontal="right" wrapText="1"/>
      <protection hidden="1"/>
    </xf>
    <xf numFmtId="0" fontId="9" fillId="3" borderId="2" xfId="0" applyFont="1" applyFill="1" applyBorder="1" applyAlignment="1"/>
    <xf numFmtId="167" fontId="9" fillId="3" borderId="2" xfId="0" applyNumberFormat="1" applyFont="1" applyFill="1" applyBorder="1" applyAlignment="1"/>
    <xf numFmtId="167" fontId="9" fillId="3" borderId="2" xfId="8" applyNumberFormat="1" applyFont="1" applyFill="1" applyBorder="1" applyAlignment="1">
      <alignment horizontal="right" wrapText="1"/>
    </xf>
    <xf numFmtId="165" fontId="7" fillId="3" borderId="2" xfId="0" applyNumberFormat="1" applyFont="1" applyFill="1" applyBorder="1" applyAlignment="1"/>
    <xf numFmtId="0" fontId="9" fillId="3" borderId="2" xfId="8" applyFont="1" applyFill="1" applyBorder="1" applyAlignment="1"/>
    <xf numFmtId="0" fontId="8" fillId="3" borderId="2" xfId="0" applyFont="1" applyFill="1" applyBorder="1" applyAlignment="1"/>
    <xf numFmtId="0" fontId="8" fillId="3" borderId="0" xfId="0" applyFont="1" applyFill="1" applyAlignment="1">
      <alignment horizontal="right"/>
    </xf>
    <xf numFmtId="0" fontId="9" fillId="3" borderId="4" xfId="0" applyFont="1" applyFill="1" applyBorder="1" applyAlignment="1">
      <alignment horizontal="right"/>
    </xf>
    <xf numFmtId="167" fontId="9" fillId="3" borderId="4" xfId="0" applyNumberFormat="1" applyFont="1" applyFill="1" applyBorder="1"/>
    <xf numFmtId="0" fontId="9" fillId="3" borderId="4" xfId="0" applyFont="1" applyFill="1" applyBorder="1" applyAlignment="1">
      <alignment horizontal="left" wrapText="1"/>
    </xf>
    <xf numFmtId="0" fontId="17" fillId="0" borderId="2" xfId="0" applyFont="1" applyBorder="1" applyAlignment="1">
      <alignment wrapText="1"/>
    </xf>
    <xf numFmtId="0" fontId="9" fillId="0" borderId="2" xfId="8" applyFont="1" applyFill="1" applyBorder="1" applyAlignment="1">
      <alignment vertical="center" wrapText="1"/>
    </xf>
    <xf numFmtId="0" fontId="8" fillId="3" borderId="0" xfId="0" applyFont="1" applyFill="1" applyAlignment="1">
      <alignment horizontal="right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wrapText="1"/>
    </xf>
  </cellXfs>
  <cellStyles count="23">
    <cellStyle name="Обычный" xfId="0" builtinId="0"/>
    <cellStyle name="Обычный 2" xfId="1"/>
    <cellStyle name="Обычный 2 2" xfId="8"/>
    <cellStyle name="Обычный 2 3" xfId="20"/>
    <cellStyle name="Обычный 2 4" xfId="19"/>
    <cellStyle name="Обычный 3" xfId="2"/>
    <cellStyle name="Обычный 3 2" xfId="9"/>
    <cellStyle name="Обычный 3 3" xfId="13"/>
    <cellStyle name="Обычный 3 3 2" xfId="21"/>
    <cellStyle name="Обычный 4" xfId="6"/>
    <cellStyle name="Обычный 5" xfId="7"/>
    <cellStyle name="Обычный 5 2" xfId="18"/>
    <cellStyle name="Финансовый 2" xfId="3"/>
    <cellStyle name="Финансовый 2 2" xfId="11"/>
    <cellStyle name="Финансовый 2 2 2" xfId="16"/>
    <cellStyle name="Финансовый 3" xfId="4"/>
    <cellStyle name="Финансовый 3 2" xfId="12"/>
    <cellStyle name="Финансовый 3 2 2" xfId="17"/>
    <cellStyle name="Финансовый 4" xfId="10"/>
    <cellStyle name="Финансовый 4 2" xfId="15"/>
    <cellStyle name="Финансовый 5" xfId="14"/>
    <cellStyle name="Финансовый 6" xfId="22"/>
    <cellStyle name="Элементы осей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="80" zoomScaleNormal="80" workbookViewId="0">
      <pane xSplit="2" ySplit="8" topLeftCell="C9" activePane="bottomRight" state="frozen"/>
      <selection pane="topRight" activeCell="E1" sqref="E1"/>
      <selection pane="bottomLeft" activeCell="A7" sqref="A7"/>
      <selection pane="bottomRight" activeCell="C17" sqref="C17"/>
    </sheetView>
  </sheetViews>
  <sheetFormatPr defaultRowHeight="15.75"/>
  <cols>
    <col min="1" max="1" width="5.7109375" style="10" customWidth="1"/>
    <col min="2" max="2" width="13.140625" style="10" customWidth="1"/>
    <col min="3" max="3" width="85.140625" style="10" customWidth="1"/>
    <col min="4" max="4" width="14.28515625" style="10" customWidth="1"/>
    <col min="5" max="5" width="13.42578125" style="10" customWidth="1"/>
    <col min="6" max="6" width="14.5703125" style="10" customWidth="1"/>
    <col min="7" max="7" width="20.5703125" style="1" customWidth="1"/>
    <col min="8" max="16384" width="9.140625" style="1"/>
  </cols>
  <sheetData>
    <row r="1" spans="1:6" s="2" customFormat="1">
      <c r="A1" s="7"/>
      <c r="B1" s="7"/>
      <c r="C1" s="7"/>
      <c r="D1" s="37" t="s">
        <v>1</v>
      </c>
      <c r="E1" s="37"/>
      <c r="F1" s="37"/>
    </row>
    <row r="2" spans="1:6" s="2" customFormat="1">
      <c r="A2" s="7"/>
      <c r="B2" s="7"/>
      <c r="C2" s="7"/>
      <c r="D2" s="31"/>
      <c r="E2" s="31"/>
      <c r="F2" s="31"/>
    </row>
    <row r="3" spans="1:6" s="18" customFormat="1" ht="33.75" customHeight="1">
      <c r="A3" s="43" t="s">
        <v>9</v>
      </c>
      <c r="B3" s="43"/>
      <c r="C3" s="43"/>
      <c r="D3" s="43"/>
      <c r="E3" s="43"/>
      <c r="F3" s="43"/>
    </row>
    <row r="4" spans="1:6" s="2" customFormat="1">
      <c r="A4" s="7"/>
      <c r="B4" s="7"/>
      <c r="C4" s="7"/>
      <c r="D4" s="7"/>
      <c r="E4" s="7"/>
      <c r="F4" s="7"/>
    </row>
    <row r="5" spans="1:6" s="2" customFormat="1">
      <c r="A5" s="7"/>
      <c r="B5" s="7"/>
      <c r="C5" s="7"/>
      <c r="D5" s="7"/>
      <c r="E5" s="7"/>
      <c r="F5" s="7" t="s">
        <v>32</v>
      </c>
    </row>
    <row r="6" spans="1:6" s="2" customFormat="1" ht="15" customHeight="1">
      <c r="A6" s="38" t="s">
        <v>2</v>
      </c>
      <c r="B6" s="38" t="s">
        <v>13</v>
      </c>
      <c r="C6" s="40" t="s">
        <v>3</v>
      </c>
      <c r="D6" s="42" t="s">
        <v>31</v>
      </c>
      <c r="E6" s="42"/>
      <c r="F6" s="42"/>
    </row>
    <row r="7" spans="1:6" s="2" customFormat="1" ht="103.5" customHeight="1">
      <c r="A7" s="39"/>
      <c r="B7" s="39"/>
      <c r="C7" s="41"/>
      <c r="D7" s="4" t="s">
        <v>4</v>
      </c>
      <c r="E7" s="4" t="s">
        <v>10</v>
      </c>
      <c r="F7" s="4" t="s">
        <v>5</v>
      </c>
    </row>
    <row r="8" spans="1:6" s="2" customFormat="1" ht="15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</row>
    <row r="9" spans="1:6" ht="55.5" customHeight="1">
      <c r="A9" s="11" t="s">
        <v>16</v>
      </c>
      <c r="B9" s="12">
        <f>B10+B16</f>
        <v>195570</v>
      </c>
      <c r="C9" s="21" t="s">
        <v>14</v>
      </c>
      <c r="D9" s="12">
        <f>D10+D16</f>
        <v>195570</v>
      </c>
      <c r="E9" s="12">
        <f t="shared" ref="E9:F9" si="0">E10+E16</f>
        <v>0</v>
      </c>
      <c r="F9" s="12">
        <f t="shared" si="0"/>
        <v>0</v>
      </c>
    </row>
    <row r="10" spans="1:6" s="2" customFormat="1" ht="33.75" customHeight="1">
      <c r="A10" s="32" t="s">
        <v>17</v>
      </c>
      <c r="B10" s="33">
        <f>B11+B12+B13+B14+B15</f>
        <v>182170</v>
      </c>
      <c r="C10" s="34" t="s">
        <v>0</v>
      </c>
      <c r="D10" s="33">
        <f>D11+D12+D13+D14+D15</f>
        <v>182170</v>
      </c>
      <c r="E10" s="33"/>
      <c r="F10" s="33"/>
    </row>
    <row r="11" spans="1:6" s="2" customFormat="1" ht="18.75" customHeight="1">
      <c r="A11" s="13" t="s">
        <v>25</v>
      </c>
      <c r="B11" s="14">
        <f>D11+E11+F11</f>
        <v>21424</v>
      </c>
      <c r="C11" s="6" t="s">
        <v>15</v>
      </c>
      <c r="D11" s="14">
        <v>21424</v>
      </c>
      <c r="E11" s="14"/>
      <c r="F11" s="14"/>
    </row>
    <row r="12" spans="1:6" s="2" customFormat="1" ht="33.75" customHeight="1">
      <c r="A12" s="13" t="s">
        <v>33</v>
      </c>
      <c r="B12" s="14">
        <f>D12+E12+F12</f>
        <v>25016</v>
      </c>
      <c r="C12" s="6" t="s">
        <v>19</v>
      </c>
      <c r="D12" s="14">
        <v>25016</v>
      </c>
      <c r="E12" s="14"/>
      <c r="F12" s="14"/>
    </row>
    <row r="13" spans="1:6" s="2" customFormat="1">
      <c r="A13" s="13" t="s">
        <v>34</v>
      </c>
      <c r="B13" s="14">
        <f t="shared" ref="B13:B17" si="1">D13+E13+F13</f>
        <v>65006</v>
      </c>
      <c r="C13" s="6" t="s">
        <v>20</v>
      </c>
      <c r="D13" s="14">
        <v>65006</v>
      </c>
      <c r="E13" s="14"/>
      <c r="F13" s="14"/>
    </row>
    <row r="14" spans="1:6" s="2" customFormat="1">
      <c r="A14" s="13" t="s">
        <v>35</v>
      </c>
      <c r="B14" s="14">
        <f t="shared" si="1"/>
        <v>20000</v>
      </c>
      <c r="C14" s="6" t="s">
        <v>21</v>
      </c>
      <c r="D14" s="14">
        <v>20000</v>
      </c>
      <c r="E14" s="14"/>
      <c r="F14" s="14"/>
    </row>
    <row r="15" spans="1:6" s="2" customFormat="1">
      <c r="A15" s="13" t="s">
        <v>36</v>
      </c>
      <c r="B15" s="14">
        <f t="shared" si="1"/>
        <v>50724</v>
      </c>
      <c r="C15" s="6" t="s">
        <v>22</v>
      </c>
      <c r="D15" s="14">
        <v>50724</v>
      </c>
      <c r="E15" s="14"/>
      <c r="F15" s="14"/>
    </row>
    <row r="16" spans="1:6" s="5" customFormat="1">
      <c r="A16" s="11" t="s">
        <v>18</v>
      </c>
      <c r="B16" s="12">
        <f>B17</f>
        <v>13400</v>
      </c>
      <c r="C16" s="20" t="s">
        <v>24</v>
      </c>
      <c r="D16" s="12">
        <f>D17</f>
        <v>13400</v>
      </c>
      <c r="E16" s="12"/>
      <c r="F16" s="12"/>
    </row>
    <row r="17" spans="1:6" s="2" customFormat="1">
      <c r="A17" s="13" t="s">
        <v>26</v>
      </c>
      <c r="B17" s="14">
        <f t="shared" si="1"/>
        <v>13400</v>
      </c>
      <c r="C17" s="6" t="s">
        <v>23</v>
      </c>
      <c r="D17" s="14">
        <v>13400</v>
      </c>
      <c r="E17" s="14"/>
      <c r="F17" s="14"/>
    </row>
    <row r="18" spans="1:6" s="2" customFormat="1" ht="20.25" customHeight="1">
      <c r="A18" s="11" t="s">
        <v>27</v>
      </c>
      <c r="B18" s="12">
        <f>B19</f>
        <v>24.5</v>
      </c>
      <c r="C18" s="22" t="s">
        <v>8</v>
      </c>
      <c r="D18" s="12">
        <f>D19</f>
        <v>24.5</v>
      </c>
      <c r="E18" s="12">
        <f t="shared" ref="E18:F18" si="2">E19</f>
        <v>0</v>
      </c>
      <c r="F18" s="12">
        <f t="shared" si="2"/>
        <v>0</v>
      </c>
    </row>
    <row r="19" spans="1:6" ht="31.5">
      <c r="A19" s="11" t="s">
        <v>30</v>
      </c>
      <c r="B19" s="12">
        <f>B20</f>
        <v>24.5</v>
      </c>
      <c r="C19" s="36" t="s">
        <v>37</v>
      </c>
      <c r="D19" s="12">
        <f>D20</f>
        <v>24.5</v>
      </c>
      <c r="E19" s="12">
        <f t="shared" ref="E19:F19" si="3">E20</f>
        <v>0</v>
      </c>
      <c r="F19" s="12">
        <f t="shared" si="3"/>
        <v>0</v>
      </c>
    </row>
    <row r="20" spans="1:6" ht="16.5">
      <c r="A20" s="13"/>
      <c r="B20" s="14">
        <f>D20+E20+F20</f>
        <v>24.5</v>
      </c>
      <c r="C20" s="35" t="s">
        <v>38</v>
      </c>
      <c r="D20" s="14">
        <v>24.5</v>
      </c>
      <c r="E20" s="14"/>
      <c r="F20" s="14"/>
    </row>
    <row r="21" spans="1:6" s="2" customFormat="1" ht="19.5" customHeight="1">
      <c r="A21" s="11" t="s">
        <v>39</v>
      </c>
      <c r="B21" s="12">
        <f>B22+B23</f>
        <v>0</v>
      </c>
      <c r="C21" s="23" t="s">
        <v>12</v>
      </c>
      <c r="D21" s="24">
        <f>D22+D23</f>
        <v>0</v>
      </c>
      <c r="E21" s="24">
        <f t="shared" ref="E21:F21" si="4">E22+E23</f>
        <v>117.2</v>
      </c>
      <c r="F21" s="24">
        <f t="shared" si="4"/>
        <v>-117.2</v>
      </c>
    </row>
    <row r="22" spans="1:6" s="2" customFormat="1" ht="48" customHeight="1">
      <c r="A22" s="11"/>
      <c r="B22" s="14">
        <f>D22+E22+F22</f>
        <v>-117.2</v>
      </c>
      <c r="C22" s="3" t="s">
        <v>11</v>
      </c>
      <c r="D22" s="8"/>
      <c r="E22" s="8"/>
      <c r="F22" s="8">
        <f>-117.2</f>
        <v>-117.2</v>
      </c>
    </row>
    <row r="23" spans="1:6" s="2" customFormat="1">
      <c r="A23" s="11"/>
      <c r="B23" s="14">
        <f>D23+E23+F23</f>
        <v>117.2</v>
      </c>
      <c r="C23" s="3" t="s">
        <v>29</v>
      </c>
      <c r="D23" s="9">
        <v>0</v>
      </c>
      <c r="E23" s="9">
        <v>117.2</v>
      </c>
      <c r="F23" s="9">
        <v>0</v>
      </c>
    </row>
    <row r="24" spans="1:6" s="17" customFormat="1" ht="23.25" customHeight="1">
      <c r="A24" s="25"/>
      <c r="B24" s="26">
        <f>B9+B18+B21</f>
        <v>195594.5</v>
      </c>
      <c r="C24" s="21" t="s">
        <v>6</v>
      </c>
      <c r="D24" s="27">
        <f>D9+D18+D21</f>
        <v>195594.5</v>
      </c>
      <c r="E24" s="27">
        <f>E9+E18+E21</f>
        <v>117.2</v>
      </c>
      <c r="F24" s="27">
        <f>F9+F18+F21</f>
        <v>-117.2</v>
      </c>
    </row>
    <row r="25" spans="1:6" s="17" customFormat="1" ht="23.25" customHeight="1">
      <c r="A25" s="25"/>
      <c r="B25" s="28">
        <v>3684100.7</v>
      </c>
      <c r="C25" s="29" t="s">
        <v>28</v>
      </c>
      <c r="D25" s="25"/>
      <c r="E25" s="25"/>
      <c r="F25" s="25"/>
    </row>
    <row r="26" spans="1:6" s="17" customFormat="1" ht="23.25" customHeight="1">
      <c r="A26" s="30"/>
      <c r="B26" s="28">
        <f>B24+B25</f>
        <v>3879695.2</v>
      </c>
      <c r="C26" s="29" t="s">
        <v>7</v>
      </c>
      <c r="D26" s="30"/>
      <c r="E26" s="30"/>
      <c r="F26" s="30"/>
    </row>
    <row r="27" spans="1:6">
      <c r="B27" s="15"/>
    </row>
    <row r="28" spans="1:6">
      <c r="B28" s="16"/>
    </row>
    <row r="29" spans="1:6">
      <c r="B29" s="16"/>
    </row>
    <row r="30" spans="1:6">
      <c r="A30" s="1"/>
      <c r="B30" s="16"/>
      <c r="C30" s="1"/>
      <c r="D30" s="1"/>
      <c r="E30" s="1"/>
      <c r="F30" s="1"/>
    </row>
    <row r="31" spans="1:6">
      <c r="A31" s="1"/>
      <c r="B31" s="16"/>
      <c r="C31" s="1"/>
      <c r="D31" s="1"/>
      <c r="E31" s="1"/>
      <c r="F31" s="1"/>
    </row>
    <row r="32" spans="1:6">
      <c r="A32" s="1"/>
      <c r="B32" s="16"/>
      <c r="C32" s="1"/>
      <c r="D32" s="1"/>
      <c r="E32" s="1"/>
      <c r="F32" s="1"/>
    </row>
    <row r="33" spans="1:6">
      <c r="A33" s="1"/>
      <c r="B33" s="16"/>
      <c r="C33" s="1"/>
      <c r="D33" s="1"/>
      <c r="E33" s="1"/>
      <c r="F33" s="1"/>
    </row>
    <row r="34" spans="1:6">
      <c r="A34" s="1"/>
      <c r="B34" s="16"/>
      <c r="C34" s="1"/>
      <c r="D34" s="1"/>
      <c r="E34" s="1"/>
      <c r="F34" s="1"/>
    </row>
    <row r="35" spans="1:6">
      <c r="A35" s="1"/>
      <c r="B35" s="16"/>
      <c r="C35" s="1"/>
      <c r="D35" s="1"/>
      <c r="E35" s="1"/>
      <c r="F35" s="1"/>
    </row>
    <row r="38" spans="1:6">
      <c r="A38" s="1"/>
      <c r="B38" s="15"/>
      <c r="C38" s="1"/>
      <c r="D38" s="1"/>
      <c r="E38" s="1"/>
      <c r="F38" s="1"/>
    </row>
  </sheetData>
  <mergeCells count="6">
    <mergeCell ref="D1:F1"/>
    <mergeCell ref="A6:A7"/>
    <mergeCell ref="C6:C7"/>
    <mergeCell ref="D6:F6"/>
    <mergeCell ref="A3:F3"/>
    <mergeCell ref="B6:B7"/>
  </mergeCells>
  <pageMargins left="0.39370078740157483" right="0.19685039370078741" top="0.39370078740157483" bottom="0.19685039370078741" header="0.31496062992125984" footer="0.31496062992125984"/>
  <pageSetup paperSize="9" scale="68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2</vt:lpstr>
      <vt:lpstr>'таблица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Зорина</cp:lastModifiedBy>
  <cp:lastPrinted>2022-03-17T09:33:08Z</cp:lastPrinted>
  <dcterms:created xsi:type="dcterms:W3CDTF">1996-10-08T23:32:33Z</dcterms:created>
  <dcterms:modified xsi:type="dcterms:W3CDTF">2022-03-17T10:08:04Z</dcterms:modified>
</cp:coreProperties>
</file>