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ТАБЛИЦА 1" sheetId="1" r:id="rId1"/>
  </sheets>
  <definedNames>
    <definedName name="_xlnm.Print_Titles" localSheetId="0">'ТАБЛИЦА 1'!$4:$5</definedName>
    <definedName name="_xlnm.Print_Area" localSheetId="0">'ТАБЛИЦА 1'!$A$1:$D$36</definedName>
  </definedNames>
  <calcPr fullCalcOnLoad="1"/>
</workbook>
</file>

<file path=xl/sharedStrings.xml><?xml version="1.0" encoding="utf-8"?>
<sst xmlns="http://schemas.openxmlformats.org/spreadsheetml/2006/main" count="59" uniqueCount="58">
  <si>
    <t xml:space="preserve">Наименование </t>
  </si>
  <si>
    <t>Код бюджетной классификации</t>
  </si>
  <si>
    <t>Примечание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</si>
  <si>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</si>
  <si>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</si>
  <si>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</si>
  <si>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</si>
  <si>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</si>
  <si>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>Иные межбюджетные трансферты всего, в том числе:</t>
  </si>
  <si>
    <t>000 2 02 40000 00 0000 150</t>
  </si>
  <si>
    <t>000 202 29999 04 0000 150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</si>
  <si>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</si>
  <si>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</si>
  <si>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</si>
  <si>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000 2 19 00000 00 0000 000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</si>
  <si>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</si>
  <si>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</si>
  <si>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Корректировка по доходам к проекту решения Думы города Урай "О внесении изменений в бюджет городского округа Урай Ханты-Мансийского автономного округа – Югры на 2022 год и на плановый период 2023 и 2024 годов"                                                     
</t>
  </si>
  <si>
    <t>Решение Думы от 03.12.2021 №29</t>
  </si>
  <si>
    <t xml:space="preserve"> - на социальную поддержку отдельных категорий обучающихся в муниципальных общеобразовательных организациях, осуществляющих образовательную деятельность по имеющим государственную аккредитацию программ в сумме "- 12 548,9" тыс.рублей;</t>
  </si>
  <si>
    <t xml:space="preserve"> -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           "- 86,5" тыс.рублей;</t>
  </si>
  <si>
    <t xml:space="preserve"> - на осуществление деятельности по опеке и попечительству в сумме "- 4,4" тыс.рублей;</t>
  </si>
  <si>
    <t xml:space="preserve"> -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сумме "- 18,6" тыс.рублей;</t>
  </si>
  <si>
    <t xml:space="preserve"> - на осуществление полномочий по образованию и организации деятельности комиссий по делам несовершеннолетних и защите их прав в сумме "- 217,0" тыс.рублей;</t>
  </si>
  <si>
    <t xml:space="preserve"> - победителям конкурсов в сфере организации мероприятий по профилактике незаконного потребления наркотических средств и психотропных веществ, наркомании"- 80,0" тыс.рублей;</t>
  </si>
  <si>
    <t>На основании Уведомления № 230/01/223 от 18.01.2022               О предоставлении субсидии, субвенции, иного межбюджетного трансферта, имеющего целевое назначение на 2022 год и плановый период 2023 и 2024 годов Департамента финансов ХМАО-Югры</t>
  </si>
  <si>
    <t>000 202 25750 04 0000 150</t>
  </si>
  <si>
    <t>На основании Уведомления № 230/01/224 от 18.01.2022               О предоставлении субсидии, субвенции, иного межбюджетного трансферта, имеющего целевое назначение на 2022 год и плановый период 2023 и 2024 годов Департамента финансов ХМАО-Югры</t>
  </si>
  <si>
    <t>На основании Уведомления № 230/01/225 от 18.01.2022               О предоставлении субсидии, субвенции, иного межбюджетного трансферта, имеющего целевое назначение на 2022 год и плановый период 2023 и 2024 годов Департамента финансов ХМАО-Югры</t>
  </si>
  <si>
    <t>Иные межбюджетные трансферты на реализацию наказов избирателей депутатам Думы Ханты-Мансийского автономного округа – Югры (окружной бюджет)</t>
  </si>
  <si>
    <t>000 2 02 49999 04 0000 150</t>
  </si>
  <si>
    <t xml:space="preserve">Субсидии бюджетам городских округов на реализацию мероприятий по модернизации школьных систем образования (окружной бюджет)
</t>
  </si>
  <si>
    <t xml:space="preserve">Субсидии бюджетам городских округов на реализацию мероприятий по модернизации школьных систем образования (федеральный бюджет)
</t>
  </si>
  <si>
    <t>На основании Уведомлений № 240/01/181 от 21.01.2022, № 270/01/90 от 24.01.2022, № 230/01/252 от 25.01.2022             О предоставлении субсидии, субвенции, иного межбюджетного трансферта, имеющего целевое назначение на 2021 год и плановый период 2022 и 2023 годов Департамента финансов ХМАО-Югры</t>
  </si>
  <si>
    <t xml:space="preserve"> - на осуществление отдельных государственных полномочий в сфере трудовых отношений в сумме "- 325,6" тыс.рублей;</t>
  </si>
  <si>
    <t xml:space="preserve"> - на проведение конкурса "Лучший муниципалитет по цифровой трансформации "- 2,1" тыс.рублей;</t>
  </si>
  <si>
    <t xml:space="preserve">по дотациям в сумме "- 26 ,3" тыс.рублей, в том числе: </t>
  </si>
  <si>
    <t xml:space="preserve"> - для поощрения достижения наилучших значений показателей деятельности органов местного самоуправления городских округов и муниципальных районов Ханты-Мансийского автономного округа – Югры (часть дотации на поощрение муниципальных управленческих команд) "- 26,3" тыс.рублей;</t>
  </si>
  <si>
    <t>по иным межбюджетным трансфертам в сумме                         "- 82,1" тыс. рублей, в том числе:</t>
  </si>
  <si>
    <t xml:space="preserve"> -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(возмещение затрат) в сумме "- 64,5" тыс.рублей;</t>
  </si>
  <si>
    <t>Возврат остатков субвенций, иных межбюджетных трансфертов имеющих целевое назначение прошлых лет в сумме  "- 13 446,5" тыс.рублей, в том числе:</t>
  </si>
  <si>
    <t xml:space="preserve">по субвенциям в сумме "- 13 338,1" тыс.рублей, в том числе: </t>
  </si>
  <si>
    <t>НАЛОГОВЫЕ И НЕНАЛОГОВЫЕ ДОХОДЫ, в том числе:</t>
  </si>
  <si>
    <t>000 1 00 00000 00 0000 000</t>
  </si>
  <si>
    <t>ШТРАФЫ, САНКЦИИ, ВОЗМЕЩЕНИЕ УЩЕРБА</t>
  </si>
  <si>
    <t>000 1 16 00000 00 0000 000</t>
  </si>
  <si>
    <t xml:space="preserve">000 1 16 10030 04 0000 140
</t>
  </si>
  <si>
    <t xml:space="preserve"> - 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</si>
  <si>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000 1 16 10031 04 0000 140</t>
  </si>
  <si>
    <t xml:space="preserve">Увеличение плановых назначений в связи с поступлением средств в бюджет города от страхового случая по дорожно-транспортному происшествию в рамках полиса ОСАГО. </t>
  </si>
  <si>
    <t>(тыс.рублей)</t>
  </si>
  <si>
    <t xml:space="preserve">Сумма корректировки на 2022 год </t>
  </si>
  <si>
    <t>Итого доходы с учетом корректировки 2022 года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</si>
  <si>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</si>
  <si>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Таблица 1</t>
  </si>
  <si>
    <t xml:space="preserve">Субсидии на капитальный ремонт и оснащение немонтируемыми средствами обучения и воспитания объектов муниципальных общеобразовательных организаций (окружной бюджет)
</t>
  </si>
  <si>
    <t xml:space="preserve"> -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сумме "- 0,1" тыс.рублей;</t>
  </si>
  <si>
    <t xml:space="preserve"> - на предоставлении жилых помещений детям-сиротам по договорам найма специализированных жилых помещений в сумме "- 72,5" тыс.рублей;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</si>
</sst>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_(* #,##0.000_);_(* \(#,##0.000\);_(* &quot;-&quot;??_);_(@_)"/>
    <numFmt numFmtId="194" formatCode="_(* #,##0.0_);_(* \(#,##0.0\);_(* &quot;-&quot;??_);_(@_)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"/>
    <numFmt numFmtId="200" formatCode="0.0%"/>
    <numFmt numFmtId="201" formatCode="#,##0.000"/>
    <numFmt numFmtId="202" formatCode="000\.00\.000\.0"/>
    <numFmt numFmtId="203" formatCode="_-* #,##0.0_р_._-;\-* #,##0.0_р_._-;_-* &quot;-&quot;?_р_._-;_-@_-"/>
    <numFmt numFmtId="204" formatCode="0.00_ ;\-0.00\ "/>
    <numFmt numFmtId="205" formatCode="000000"/>
    <numFmt numFmtId="206" formatCode="_(* #,##0.00000_);_(* \(#,##0.00000\);_(* &quot;-&quot;??_);_(@_)"/>
    <numFmt numFmtId="207" formatCode="#,##0.0000"/>
    <numFmt numFmtId="208" formatCode="#,##0.00000"/>
    <numFmt numFmtId="209" formatCode="&quot;+&quot;\ #,##0.0;&quot;-&quot;\ #,##0.0;&quot;&quot;\ 0.0"/>
    <numFmt numFmtId="210" formatCode="[$-FC19]d\ mmmm\ yyyy\ &quot;г.&quot;"/>
    <numFmt numFmtId="211" formatCode="[$-FC19]dd\ mmmm\ yyyy\ &quot;г.&quot;"/>
    <numFmt numFmtId="212" formatCode="\+0.0"/>
    <numFmt numFmtId="213" formatCode="#,##0.0\ &quot;₽&quot;"/>
    <numFmt numFmtId="214" formatCode="\+#,#00.00"/>
    <numFmt numFmtId="215" formatCode="00\.00\.00"/>
    <numFmt numFmtId="216" formatCode="000"/>
    <numFmt numFmtId="217" formatCode="_-* #,##0.0\ _₽_-;\-* #,##0.0\ _₽_-;_-* &quot;-&quot;?\ _₽_-;_-@_-"/>
    <numFmt numFmtId="218" formatCode="\-0.00"/>
    <numFmt numFmtId="219" formatCode="#,##0.00_ ;\-#,##0.00\ "/>
    <numFmt numFmtId="220" formatCode="\-0,000.00"/>
    <numFmt numFmtId="221" formatCode="#,##0.0\ _₽"/>
    <numFmt numFmtId="222" formatCode="#,##0.00\ _₽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66">
    <xf numFmtId="0" fontId="0" fillId="0" borderId="0" xfId="0" applyAlignment="1">
      <alignment/>
    </xf>
    <xf numFmtId="187" fontId="6" fillId="34" borderId="0" xfId="62" applyFont="1" applyFill="1" applyAlignment="1">
      <alignment/>
    </xf>
    <xf numFmtId="0" fontId="6" fillId="34" borderId="0" xfId="0" applyFont="1" applyFill="1" applyAlignment="1">
      <alignment/>
    </xf>
    <xf numFmtId="187" fontId="7" fillId="34" borderId="0" xfId="62" applyFont="1" applyFill="1" applyAlignment="1">
      <alignment vertical="center"/>
    </xf>
    <xf numFmtId="0" fontId="7" fillId="34" borderId="0" xfId="0" applyFont="1" applyFill="1" applyAlignment="1">
      <alignment vertical="center"/>
    </xf>
    <xf numFmtId="199" fontId="4" fillId="34" borderId="0" xfId="0" applyNumberFormat="1" applyFont="1" applyFill="1" applyAlignment="1">
      <alignment horizontal="center" vertical="center" wrapText="1"/>
    </xf>
    <xf numFmtId="199" fontId="4" fillId="34" borderId="11" xfId="62" applyNumberFormat="1" applyFont="1" applyFill="1" applyBorder="1" applyAlignment="1">
      <alignment horizontal="center" vertical="center" wrapText="1"/>
    </xf>
    <xf numFmtId="187" fontId="4" fillId="34" borderId="11" xfId="62" applyFont="1" applyFill="1" applyBorder="1" applyAlignment="1">
      <alignment horizontal="center" vertical="center" wrapText="1"/>
    </xf>
    <xf numFmtId="187" fontId="6" fillId="34" borderId="0" xfId="62" applyFont="1" applyFill="1" applyAlignment="1">
      <alignment vertical="center"/>
    </xf>
    <xf numFmtId="0" fontId="5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wrapText="1"/>
    </xf>
    <xf numFmtId="0" fontId="5" fillId="34" borderId="0" xfId="0" applyFont="1" applyFill="1" applyAlignment="1">
      <alignment horizontal="center" wrapText="1"/>
    </xf>
    <xf numFmtId="4" fontId="5" fillId="34" borderId="0" xfId="62" applyNumberFormat="1" applyFont="1" applyFill="1" applyAlignment="1">
      <alignment horizontal="center" vertical="center"/>
    </xf>
    <xf numFmtId="199" fontId="5" fillId="34" borderId="0" xfId="62" applyNumberFormat="1" applyFont="1" applyFill="1" applyAlignment="1">
      <alignment horizontal="center" vertical="center"/>
    </xf>
    <xf numFmtId="0" fontId="6" fillId="34" borderId="0" xfId="0" applyFont="1" applyFill="1" applyAlignment="1">
      <alignment wrapText="1"/>
    </xf>
    <xf numFmtId="0" fontId="5" fillId="34" borderId="0" xfId="0" applyFont="1" applyFill="1" applyAlignment="1">
      <alignment horizontal="center"/>
    </xf>
    <xf numFmtId="199" fontId="5" fillId="34" borderId="11" xfId="62" applyNumberFormat="1" applyFont="1" applyFill="1" applyBorder="1" applyAlignment="1">
      <alignment horizontal="left" vertical="center" wrapText="1"/>
    </xf>
    <xf numFmtId="187" fontId="6" fillId="34" borderId="0" xfId="62" applyFont="1" applyFill="1" applyAlignment="1">
      <alignment vertical="center" wrapText="1"/>
    </xf>
    <xf numFmtId="4" fontId="10" fillId="34" borderId="12" xfId="62" applyNumberFormat="1" applyFont="1" applyFill="1" applyBorder="1" applyAlignment="1">
      <alignment vertical="center" wrapText="1"/>
    </xf>
    <xf numFmtId="4" fontId="4" fillId="34" borderId="11" xfId="62" applyNumberFormat="1" applyFont="1" applyFill="1" applyBorder="1" applyAlignment="1">
      <alignment vertical="center" wrapText="1"/>
    </xf>
    <xf numFmtId="187" fontId="8" fillId="34" borderId="0" xfId="62" applyFont="1" applyFill="1" applyAlignment="1">
      <alignment vertical="center"/>
    </xf>
    <xf numFmtId="0" fontId="4" fillId="34" borderId="12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4" fontId="5" fillId="34" borderId="11" xfId="62" applyNumberFormat="1" applyFont="1" applyFill="1" applyBorder="1" applyAlignment="1">
      <alignment vertical="center" wrapText="1"/>
    </xf>
    <xf numFmtId="0" fontId="4" fillId="34" borderId="0" xfId="0" applyFont="1" applyFill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194" fontId="4" fillId="34" borderId="11" xfId="62" applyNumberFormat="1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/>
    </xf>
    <xf numFmtId="0" fontId="5" fillId="34" borderId="13" xfId="53" applyFont="1" applyFill="1" applyBorder="1" applyAlignment="1">
      <alignment horizontal="left" vertical="center" wrapText="1"/>
      <protection/>
    </xf>
    <xf numFmtId="194" fontId="5" fillId="34" borderId="11" xfId="62" applyNumberFormat="1" applyFont="1" applyFill="1" applyBorder="1" applyAlignment="1">
      <alignment horizontal="left" vertical="center" wrapText="1"/>
    </xf>
    <xf numFmtId="4" fontId="4" fillId="34" borderId="11" xfId="62" applyNumberFormat="1" applyFont="1" applyFill="1" applyBorder="1" applyAlignment="1">
      <alignment horizontal="left" vertical="center" wrapText="1"/>
    </xf>
    <xf numFmtId="194" fontId="4" fillId="34" borderId="11" xfId="62" applyNumberFormat="1" applyFont="1" applyFill="1" applyBorder="1" applyAlignment="1">
      <alignment vertical="center" wrapText="1"/>
    </xf>
    <xf numFmtId="0" fontId="5" fillId="34" borderId="0" xfId="0" applyFont="1" applyFill="1" applyAlignment="1">
      <alignment horizontal="right" vertical="center" wrapText="1"/>
    </xf>
    <xf numFmtId="199" fontId="4" fillId="34" borderId="11" xfId="62" applyNumberFormat="1" applyFont="1" applyFill="1" applyBorder="1" applyAlignment="1">
      <alignment horizontal="right" vertical="center" wrapText="1"/>
    </xf>
    <xf numFmtId="199" fontId="4" fillId="34" borderId="11" xfId="62" applyNumberFormat="1" applyFont="1" applyFill="1" applyBorder="1" applyAlignment="1">
      <alignment horizontal="right" vertical="center"/>
    </xf>
    <xf numFmtId="209" fontId="4" fillId="34" borderId="11" xfId="62" applyNumberFormat="1" applyFont="1" applyFill="1" applyBorder="1" applyAlignment="1">
      <alignment horizontal="right" vertical="center" wrapText="1"/>
    </xf>
    <xf numFmtId="209" fontId="5" fillId="34" borderId="11" xfId="62" applyNumberFormat="1" applyFont="1" applyFill="1" applyBorder="1" applyAlignment="1">
      <alignment horizontal="right" vertical="center" wrapText="1"/>
    </xf>
    <xf numFmtId="209" fontId="4" fillId="34" borderId="11" xfId="62" applyNumberFormat="1" applyFont="1" applyFill="1" applyBorder="1" applyAlignment="1">
      <alignment horizontal="right" vertical="center"/>
    </xf>
    <xf numFmtId="209" fontId="5" fillId="34" borderId="11" xfId="62" applyNumberFormat="1" applyFont="1" applyFill="1" applyBorder="1" applyAlignment="1">
      <alignment horizontal="right" vertical="center"/>
    </xf>
    <xf numFmtId="209" fontId="4" fillId="34" borderId="12" xfId="62" applyNumberFormat="1" applyFont="1" applyFill="1" applyBorder="1" applyAlignment="1">
      <alignment horizontal="right" vertical="center"/>
    </xf>
    <xf numFmtId="1" fontId="11" fillId="34" borderId="12" xfId="0" applyNumberFormat="1" applyFont="1" applyFill="1" applyBorder="1" applyAlignment="1">
      <alignment horizontal="center" vertical="center" wrapText="1"/>
    </xf>
    <xf numFmtId="1" fontId="11" fillId="34" borderId="11" xfId="62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right"/>
    </xf>
    <xf numFmtId="194" fontId="5" fillId="34" borderId="0" xfId="62" applyNumberFormat="1" applyFont="1" applyFill="1" applyAlignment="1">
      <alignment horizontal="right" vertical="center"/>
    </xf>
    <xf numFmtId="0" fontId="6" fillId="34" borderId="0" xfId="0" applyFont="1" applyFill="1" applyAlignment="1">
      <alignment horizontal="right" wrapText="1"/>
    </xf>
    <xf numFmtId="0" fontId="4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vertical="center" wrapText="1"/>
    </xf>
    <xf numFmtId="187" fontId="5" fillId="34" borderId="12" xfId="62" applyFont="1" applyFill="1" applyBorder="1" applyAlignment="1">
      <alignment horizontal="left" vertical="center" wrapText="1"/>
    </xf>
    <xf numFmtId="187" fontId="5" fillId="34" borderId="14" xfId="62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34" borderId="12" xfId="53" applyFont="1" applyFill="1" applyBorder="1" applyAlignment="1">
      <alignment horizontal="center" vertical="center"/>
      <protection/>
    </xf>
    <xf numFmtId="0" fontId="5" fillId="34" borderId="15" xfId="53" applyFont="1" applyFill="1" applyBorder="1" applyAlignment="1">
      <alignment horizontal="center" vertical="center"/>
      <protection/>
    </xf>
    <xf numFmtId="0" fontId="5" fillId="34" borderId="14" xfId="53" applyFont="1" applyFill="1" applyBorder="1" applyAlignment="1">
      <alignment horizontal="center" vertical="center"/>
      <protection/>
    </xf>
    <xf numFmtId="209" fontId="5" fillId="34" borderId="12" xfId="62" applyNumberFormat="1" applyFont="1" applyFill="1" applyBorder="1" applyAlignment="1">
      <alignment horizontal="right" vertical="center"/>
    </xf>
    <xf numFmtId="209" fontId="5" fillId="34" borderId="15" xfId="62" applyNumberFormat="1" applyFont="1" applyFill="1" applyBorder="1" applyAlignment="1">
      <alignment horizontal="right" vertical="center"/>
    </xf>
    <xf numFmtId="209" fontId="5" fillId="34" borderId="14" xfId="62" applyNumberFormat="1" applyFont="1" applyFill="1" applyBorder="1" applyAlignment="1">
      <alignment horizontal="righ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Элементы осе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90" zoomScaleNormal="90" zoomScalePageLayoutView="0" workbookViewId="0" topLeftCell="A1">
      <pane xSplit="2" ySplit="4" topLeftCell="C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36"/>
    </sheetView>
  </sheetViews>
  <sheetFormatPr defaultColWidth="9.140625" defaultRowHeight="48" customHeight="1"/>
  <cols>
    <col min="1" max="1" width="63.140625" style="12" customWidth="1"/>
    <col min="2" max="2" width="30.28125" style="17" customWidth="1"/>
    <col min="3" max="3" width="16.8515625" style="15" customWidth="1"/>
    <col min="4" max="4" width="57.28125" style="16" customWidth="1"/>
    <col min="5" max="5" width="62.57421875" style="1" customWidth="1"/>
    <col min="6" max="16384" width="9.140625" style="2" customWidth="1"/>
  </cols>
  <sheetData>
    <row r="1" spans="1:4" ht="19.5" customHeight="1">
      <c r="A1" s="50" t="s">
        <v>54</v>
      </c>
      <c r="B1" s="50"/>
      <c r="C1" s="51"/>
      <c r="D1" s="52"/>
    </row>
    <row r="2" spans="1:5" s="4" customFormat="1" ht="33.75" customHeight="1">
      <c r="A2" s="53" t="s">
        <v>17</v>
      </c>
      <c r="B2" s="53"/>
      <c r="C2" s="53"/>
      <c r="D2" s="54"/>
      <c r="E2" s="3"/>
    </row>
    <row r="3" spans="1:5" s="4" customFormat="1" ht="25.5" customHeight="1">
      <c r="A3" s="27"/>
      <c r="B3" s="27"/>
      <c r="C3" s="5"/>
      <c r="D3" s="40" t="s">
        <v>50</v>
      </c>
      <c r="E3" s="3"/>
    </row>
    <row r="4" spans="1:4" ht="46.5" customHeight="1">
      <c r="A4" s="29" t="s">
        <v>0</v>
      </c>
      <c r="B4" s="29" t="s">
        <v>1</v>
      </c>
      <c r="C4" s="6" t="s">
        <v>51</v>
      </c>
      <c r="D4" s="7" t="s">
        <v>2</v>
      </c>
    </row>
    <row r="5" spans="1:4" ht="15">
      <c r="A5" s="48">
        <v>1</v>
      </c>
      <c r="B5" s="48">
        <v>2</v>
      </c>
      <c r="C5" s="49">
        <v>3</v>
      </c>
      <c r="D5" s="49">
        <v>4</v>
      </c>
    </row>
    <row r="6" spans="1:4" ht="24.75" customHeight="1">
      <c r="A6" s="10" t="s">
        <v>42</v>
      </c>
      <c r="B6" s="30" t="s">
        <v>43</v>
      </c>
      <c r="C6" s="43">
        <f>C7</f>
        <v>18.9</v>
      </c>
      <c r="D6" s="7"/>
    </row>
    <row r="7" spans="1:4" ht="24" customHeight="1">
      <c r="A7" s="31" t="s">
        <v>44</v>
      </c>
      <c r="B7" s="30" t="s">
        <v>45</v>
      </c>
      <c r="C7" s="43">
        <f>C8</f>
        <v>18.9</v>
      </c>
      <c r="D7" s="7"/>
    </row>
    <row r="8" spans="1:4" ht="99.75" customHeight="1">
      <c r="A8" s="9" t="s">
        <v>53</v>
      </c>
      <c r="B8" s="25" t="s">
        <v>46</v>
      </c>
      <c r="C8" s="44">
        <f>C9</f>
        <v>18.9</v>
      </c>
      <c r="D8" s="55" t="s">
        <v>49</v>
      </c>
    </row>
    <row r="9" spans="1:4" ht="54" customHeight="1">
      <c r="A9" s="9" t="s">
        <v>47</v>
      </c>
      <c r="B9" s="25" t="s">
        <v>48</v>
      </c>
      <c r="C9" s="44">
        <v>18.9</v>
      </c>
      <c r="D9" s="56"/>
    </row>
    <row r="10" spans="1:4" ht="15.75">
      <c r="A10" s="31" t="s">
        <v>3</v>
      </c>
      <c r="B10" s="32" t="s">
        <v>4</v>
      </c>
      <c r="C10" s="45">
        <f>C11</f>
        <v>58314.100000000006</v>
      </c>
      <c r="D10" s="33"/>
    </row>
    <row r="11" spans="1:5" ht="31.5">
      <c r="A11" s="31" t="s">
        <v>5</v>
      </c>
      <c r="B11" s="30" t="s">
        <v>6</v>
      </c>
      <c r="C11" s="45">
        <f>C12+C16</f>
        <v>58314.100000000006</v>
      </c>
      <c r="D11" s="33"/>
      <c r="E11" s="8"/>
    </row>
    <row r="12" spans="1:5" ht="25.5">
      <c r="A12" s="34" t="s">
        <v>11</v>
      </c>
      <c r="B12" s="35" t="s">
        <v>12</v>
      </c>
      <c r="C12" s="45">
        <f>C13+C14+C15</f>
        <v>56413.8</v>
      </c>
      <c r="D12" s="33"/>
      <c r="E12" s="8"/>
    </row>
    <row r="13" spans="1:5" ht="80.25" customHeight="1">
      <c r="A13" s="9" t="s">
        <v>31</v>
      </c>
      <c r="B13" s="24" t="s">
        <v>26</v>
      </c>
      <c r="C13" s="46">
        <v>68950.2</v>
      </c>
      <c r="D13" s="18" t="s">
        <v>28</v>
      </c>
      <c r="E13" s="8"/>
    </row>
    <row r="14" spans="1:5" ht="84.75" customHeight="1">
      <c r="A14" s="9" t="s">
        <v>32</v>
      </c>
      <c r="B14" s="24" t="s">
        <v>26</v>
      </c>
      <c r="C14" s="46">
        <v>56413.8</v>
      </c>
      <c r="D14" s="18" t="s">
        <v>27</v>
      </c>
      <c r="E14" s="8"/>
    </row>
    <row r="15" spans="1:5" ht="82.5" customHeight="1">
      <c r="A15" s="36" t="s">
        <v>55</v>
      </c>
      <c r="B15" s="24" t="s">
        <v>10</v>
      </c>
      <c r="C15" s="46">
        <v>-68950.2</v>
      </c>
      <c r="D15" s="18" t="s">
        <v>25</v>
      </c>
      <c r="E15" s="19"/>
    </row>
    <row r="16" spans="1:4" ht="15.75">
      <c r="A16" s="31" t="s">
        <v>8</v>
      </c>
      <c r="B16" s="32" t="s">
        <v>9</v>
      </c>
      <c r="C16" s="45">
        <f>SUM(C17:C17)</f>
        <v>1900.3</v>
      </c>
      <c r="D16" s="37"/>
    </row>
    <row r="17" spans="1:5" ht="102" customHeight="1">
      <c r="A17" s="9" t="s">
        <v>29</v>
      </c>
      <c r="B17" s="25" t="s">
        <v>30</v>
      </c>
      <c r="C17" s="46">
        <f>260+455+1185.3</f>
        <v>1900.3</v>
      </c>
      <c r="D17" s="18" t="s">
        <v>33</v>
      </c>
      <c r="E17" s="22"/>
    </row>
    <row r="18" spans="1:4" ht="53.25" customHeight="1">
      <c r="A18" s="10" t="s">
        <v>13</v>
      </c>
      <c r="B18" s="32" t="s">
        <v>14</v>
      </c>
      <c r="C18" s="45">
        <f>C21</f>
        <v>-13446.5</v>
      </c>
      <c r="D18" s="38" t="s">
        <v>40</v>
      </c>
    </row>
    <row r="19" spans="1:4" ht="33.75" customHeight="1">
      <c r="A19" s="23"/>
      <c r="B19" s="28"/>
      <c r="C19" s="47"/>
      <c r="D19" s="20" t="s">
        <v>36</v>
      </c>
    </row>
    <row r="20" spans="1:4" ht="99.75" customHeight="1">
      <c r="A20" s="23"/>
      <c r="B20" s="28"/>
      <c r="C20" s="47"/>
      <c r="D20" s="26" t="s">
        <v>37</v>
      </c>
    </row>
    <row r="21" spans="1:4" ht="29.25" customHeight="1">
      <c r="A21" s="57" t="s">
        <v>15</v>
      </c>
      <c r="B21" s="60" t="s">
        <v>16</v>
      </c>
      <c r="C21" s="63">
        <f>-0.1-12548.9-86.5-4.4-18.6-72.5-80-217-64.5-325.6-2.1-26.3</f>
        <v>-13446.5</v>
      </c>
      <c r="D21" s="20" t="s">
        <v>41</v>
      </c>
    </row>
    <row r="22" spans="1:4" ht="96.75" customHeight="1">
      <c r="A22" s="58"/>
      <c r="B22" s="61"/>
      <c r="C22" s="64"/>
      <c r="D22" s="26" t="s">
        <v>56</v>
      </c>
    </row>
    <row r="23" spans="1:4" ht="96.75" customHeight="1">
      <c r="A23" s="58"/>
      <c r="B23" s="61"/>
      <c r="C23" s="64"/>
      <c r="D23" s="26" t="s">
        <v>20</v>
      </c>
    </row>
    <row r="24" spans="1:4" ht="59.25" customHeight="1">
      <c r="A24" s="58"/>
      <c r="B24" s="61"/>
      <c r="C24" s="64"/>
      <c r="D24" s="26" t="s">
        <v>57</v>
      </c>
    </row>
    <row r="25" spans="1:4" ht="84" customHeight="1">
      <c r="A25" s="58"/>
      <c r="B25" s="61"/>
      <c r="C25" s="64"/>
      <c r="D25" s="26" t="s">
        <v>22</v>
      </c>
    </row>
    <row r="26" spans="1:4" ht="84" customHeight="1">
      <c r="A26" s="58"/>
      <c r="B26" s="61"/>
      <c r="C26" s="64"/>
      <c r="D26" s="26" t="s">
        <v>19</v>
      </c>
    </row>
    <row r="27" spans="1:4" ht="70.5" customHeight="1">
      <c r="A27" s="58"/>
      <c r="B27" s="61"/>
      <c r="C27" s="64"/>
      <c r="D27" s="26" t="s">
        <v>23</v>
      </c>
    </row>
    <row r="28" spans="1:4" ht="148.5" customHeight="1">
      <c r="A28" s="58"/>
      <c r="B28" s="61"/>
      <c r="C28" s="64"/>
      <c r="D28" s="26" t="s">
        <v>39</v>
      </c>
    </row>
    <row r="29" spans="1:4" ht="39.75" customHeight="1">
      <c r="A29" s="58"/>
      <c r="B29" s="61"/>
      <c r="C29" s="64"/>
      <c r="D29" s="26" t="s">
        <v>21</v>
      </c>
    </row>
    <row r="30" spans="1:4" ht="51.75" customHeight="1">
      <c r="A30" s="58"/>
      <c r="B30" s="61"/>
      <c r="C30" s="64"/>
      <c r="D30" s="26" t="s">
        <v>34</v>
      </c>
    </row>
    <row r="31" spans="1:4" ht="38.25" customHeight="1">
      <c r="A31" s="58"/>
      <c r="B31" s="61"/>
      <c r="C31" s="64"/>
      <c r="D31" s="21" t="s">
        <v>38</v>
      </c>
    </row>
    <row r="32" spans="1:4" ht="67.5" customHeight="1">
      <c r="A32" s="58"/>
      <c r="B32" s="61"/>
      <c r="C32" s="64"/>
      <c r="D32" s="26" t="s">
        <v>24</v>
      </c>
    </row>
    <row r="33" spans="1:4" ht="44.25" customHeight="1">
      <c r="A33" s="59"/>
      <c r="B33" s="62"/>
      <c r="C33" s="65"/>
      <c r="D33" s="26" t="s">
        <v>35</v>
      </c>
    </row>
    <row r="34" spans="1:4" ht="15.75">
      <c r="A34" s="10" t="s">
        <v>7</v>
      </c>
      <c r="B34" s="32"/>
      <c r="C34" s="45">
        <f>C10+C18+C6</f>
        <v>44886.50000000001</v>
      </c>
      <c r="D34" s="39"/>
    </row>
    <row r="35" spans="1:4" ht="15.75">
      <c r="A35" s="10" t="s">
        <v>18</v>
      </c>
      <c r="B35" s="10"/>
      <c r="C35" s="41">
        <v>3478177.2</v>
      </c>
      <c r="D35" s="11"/>
    </row>
    <row r="36" spans="1:4" ht="15.75">
      <c r="A36" s="10" t="s">
        <v>52</v>
      </c>
      <c r="B36" s="10"/>
      <c r="C36" s="42">
        <f>C35+C34</f>
        <v>3523063.7</v>
      </c>
      <c r="D36" s="11"/>
    </row>
    <row r="37" spans="2:3" ht="48" customHeight="1">
      <c r="B37" s="13"/>
      <c r="C37" s="14"/>
    </row>
    <row r="38" ht="48" customHeight="1">
      <c r="B38" s="13"/>
    </row>
    <row r="39" ht="48" customHeight="1">
      <c r="B39" s="13"/>
    </row>
    <row r="40" ht="48" customHeight="1">
      <c r="B40" s="13"/>
    </row>
    <row r="41" ht="48" customHeight="1">
      <c r="B41" s="13"/>
    </row>
    <row r="42" ht="48" customHeight="1">
      <c r="B42" s="13"/>
    </row>
    <row r="43" ht="48" customHeight="1">
      <c r="B43" s="13"/>
    </row>
    <row r="44" ht="48" customHeight="1">
      <c r="B44" s="13"/>
    </row>
    <row r="45" ht="48" customHeight="1">
      <c r="B45" s="13"/>
    </row>
    <row r="46" ht="48" customHeight="1">
      <c r="B46" s="13"/>
    </row>
  </sheetData>
  <sheetProtection/>
  <mergeCells count="6">
    <mergeCell ref="A1:D1"/>
    <mergeCell ref="A2:D2"/>
    <mergeCell ref="D8:D9"/>
    <mergeCell ref="A21:A33"/>
    <mergeCell ref="B21:B33"/>
    <mergeCell ref="C21:C33"/>
  </mergeCells>
  <printOptions/>
  <pageMargins left="0.15748031496062992" right="0.1968503937007874" top="0.1968503937007874" bottom="0.1968503937007874" header="0.1968503937007874" footer="0.1574803149606299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</cp:lastModifiedBy>
  <cp:lastPrinted>2022-02-11T04:55:54Z</cp:lastPrinted>
  <dcterms:created xsi:type="dcterms:W3CDTF">1996-10-08T23:32:33Z</dcterms:created>
  <dcterms:modified xsi:type="dcterms:W3CDTF">2022-02-11T05:02:53Z</dcterms:modified>
  <cp:category/>
  <cp:version/>
  <cp:contentType/>
  <cp:contentStatus/>
</cp:coreProperties>
</file>