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19-2024" sheetId="6" r:id="rId1"/>
  </sheets>
  <calcPr calcId="125725"/>
</workbook>
</file>

<file path=xl/calcChain.xml><?xml version="1.0" encoding="utf-8"?>
<calcChain xmlns="http://schemas.openxmlformats.org/spreadsheetml/2006/main">
  <c r="I7" i="6"/>
  <c r="H7"/>
  <c r="I9"/>
  <c r="I10"/>
  <c r="I11"/>
  <c r="I12"/>
  <c r="I14"/>
  <c r="I15"/>
  <c r="I16"/>
  <c r="I17"/>
  <c r="I18"/>
  <c r="I19"/>
  <c r="I20"/>
  <c r="I21"/>
  <c r="I22"/>
  <c r="I23"/>
  <c r="I25"/>
  <c r="I26"/>
  <c r="I27"/>
  <c r="I28"/>
  <c r="H9"/>
  <c r="H10"/>
  <c r="H11"/>
  <c r="H12"/>
  <c r="H29"/>
  <c r="H14"/>
  <c r="H15"/>
  <c r="H16"/>
  <c r="H17"/>
  <c r="H18"/>
  <c r="H19"/>
  <c r="H20"/>
  <c r="H21"/>
  <c r="H22"/>
  <c r="H23"/>
  <c r="H24"/>
  <c r="H25"/>
  <c r="H26"/>
  <c r="H27"/>
  <c r="H28"/>
  <c r="I8"/>
  <c r="H8"/>
  <c r="D12"/>
  <c r="I29"/>
  <c r="C7" l="1"/>
  <c r="C29" s="1"/>
  <c r="B7" l="1"/>
  <c r="B29" s="1"/>
  <c r="D7"/>
  <c r="D29" s="1"/>
  <c r="E7"/>
  <c r="E29" s="1"/>
  <c r="F7"/>
  <c r="F29" s="1"/>
  <c r="G7"/>
  <c r="G29" s="1"/>
</calcChain>
</file>

<file path=xl/sharedStrings.xml><?xml version="1.0" encoding="utf-8"?>
<sst xmlns="http://schemas.openxmlformats.org/spreadsheetml/2006/main" count="39" uniqueCount="36">
  <si>
    <t>Наименование</t>
  </si>
  <si>
    <t>Всего на реализацию муниципальных программ</t>
  </si>
  <si>
    <t xml:space="preserve">Проект бюджета </t>
  </si>
  <si>
    <t>(тыс.рублей)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</si>
  <si>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</si>
  <si>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"Молодежь города Урай" на 2016-2020 годы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</si>
  <si>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</si>
  <si>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</si>
  <si>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</si>
  <si>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</si>
  <si>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</si>
  <si>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Мунципальная программа "Развитие физической культуры, спорта и туризма в городе Урай" на 2019-2030 годы</t>
  </si>
  <si>
    <t>Муниципальная программа "Развитие образования и молодежной политики в городе Урай" на 2014-2018 годы / Муниципальная программа "Развитие образования и молодежной политики в городе Урай" на 2019-2030 годы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</si>
  <si>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2013-2018 годы/  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</si>
  <si>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"Улучшение жилищных условий жителей, проживающих на территории муниципального образования город Урай" на 2016-2018 годы / 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</si>
  <si>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"Информационное общество - Урай" на 2016-2018 годы /Муниципальная программа "Информационное общество - Урай" на 2019-2030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</si>
  <si>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 Муниципальная программа "Развитие жилищно-коммунального комплекса и повышение энергетической эффективности в городе Урай на 2019-2030 годы"</t>
  </si>
  <si>
    <t>Исполнено за 2019 год</t>
  </si>
  <si>
    <t>2022 год</t>
  </si>
  <si>
    <t>-</t>
  </si>
  <si>
    <t>Непрограммные направления деятельности</t>
  </si>
  <si>
    <t xml:space="preserve">Всего расходов </t>
  </si>
  <si>
    <t>Исполнено за 2020 год</t>
  </si>
  <si>
    <t>Ожидаемое исполнение за 2021 год</t>
  </si>
  <si>
    <t>2023 год</t>
  </si>
  <si>
    <t xml:space="preserve">2024 год </t>
  </si>
  <si>
    <t>Муниципальная программа "Поддержка социально ориентированных некоммерческих  организаций в городе Урай" на 2018 - 2030 годы/ "Развитие гражданского общества на территории города Урай"</t>
  </si>
  <si>
    <t>Муниципальная программа "Охрана окружающей среды в границах города Урай" на 2017-2020 годы/ "Охрана окружающей среды в границах города Урай"</t>
  </si>
  <si>
    <t>Муниципальная программа "Развитие транспортной системы города Урай" на 2016-2020 годы/ "Развитие транспортной системы города Урай"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</si>
  <si>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годы/ "Развитие малого и среднего предпринимательства, потребительского рынка и сельскохозяйственных товаропроизводителей города Урай"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</si>
  <si>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года"/ "Управление муниципальными финансами в городе Урай"</t>
  </si>
  <si>
    <t>Муниципальная программа "Культура города Урай" на 2017-2021 годы/"Культура города Урай"</t>
  </si>
  <si>
    <t>Непрограммные направления деятельности планового периода</t>
  </si>
  <si>
    <t>Отклонение проекта 2022 года от исполнения 2020 года</t>
  </si>
  <si>
    <t>Отклонение проекта 2022 года от ожидаемого исполнения 2020 года</t>
  </si>
  <si>
    <t xml:space="preserve">Сведения о расходах бюджета городского округа город Урай на реализацию муниципальных программ на 2022 год и на плановый период 2023 и 2024 годов в сравнении с ожидаемым исполнением за 2021 год и отчетом за период 2019-2020 годы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</si>
</sst>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#,##0.0"/>
    <numFmt numFmtId="168" formatCode="_-* #,##0.0\ _₽_-;\-* #,##0.0\ _₽_-;_-* &quot;-&quot;?\ _₽_-;_-@_-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9" fillId="0" borderId="0" xfId="2" applyNumberFormat="1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166" fontId="13" fillId="0" borderId="0" xfId="2" applyNumberFormat="1" applyFont="1" applyFill="1" applyProtection="1">
      <protection locked="0"/>
    </xf>
    <xf numFmtId="0" fontId="13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 applyProtection="1">
      <alignment wrapText="1"/>
      <protection locked="0"/>
    </xf>
    <xf numFmtId="166" fontId="11" fillId="0" borderId="0" xfId="2" applyNumberFormat="1" applyFont="1" applyFill="1" applyAlignment="1" applyProtection="1">
      <alignment horizontal="right"/>
      <protection locked="0"/>
    </xf>
    <xf numFmtId="166" fontId="8" fillId="0" borderId="1" xfId="2" applyNumberFormat="1" applyFont="1" applyFill="1" applyBorder="1" applyProtection="1"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 shrinkToFit="1"/>
      <protection locked="0"/>
    </xf>
    <xf numFmtId="167" fontId="18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0" xfId="0" applyFont="1" applyFill="1" applyProtection="1">
      <protection locked="0"/>
    </xf>
    <xf numFmtId="0" fontId="18" fillId="0" borderId="1" xfId="0" applyFont="1" applyBorder="1" applyAlignment="1">
      <alignment vertical="center" wrapText="1"/>
    </xf>
    <xf numFmtId="0" fontId="19" fillId="0" borderId="2" xfId="0" applyFont="1" applyFill="1" applyBorder="1" applyAlignment="1" applyProtection="1">
      <alignment vertical="center" wrapText="1"/>
      <protection locked="0"/>
    </xf>
    <xf numFmtId="165" fontId="16" fillId="0" borderId="1" xfId="2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6" fontId="9" fillId="0" borderId="5" xfId="2" applyNumberFormat="1" applyFont="1" applyBorder="1" applyAlignment="1" applyProtection="1">
      <alignment horizontal="center" wrapText="1"/>
      <protection locked="0"/>
    </xf>
    <xf numFmtId="166" fontId="9" fillId="0" borderId="6" xfId="2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6" fontId="11" fillId="0" borderId="2" xfId="2" applyNumberFormat="1" applyFont="1" applyFill="1" applyBorder="1" applyAlignment="1" applyProtection="1">
      <alignment horizontal="center" vertical="center"/>
      <protection locked="0"/>
    </xf>
    <xf numFmtId="166" fontId="11" fillId="0" borderId="4" xfId="2" applyNumberFormat="1" applyFont="1" applyFill="1" applyBorder="1" applyAlignment="1" applyProtection="1">
      <alignment horizontal="center" vertical="center"/>
      <protection locked="0"/>
    </xf>
    <xf numFmtId="166" fontId="11" fillId="0" borderId="3" xfId="2" applyNumberFormat="1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Protection="1">
      <protection locked="0"/>
    </xf>
    <xf numFmtId="168" fontId="20" fillId="0" borderId="1" xfId="0" applyNumberFormat="1" applyFont="1" applyFill="1" applyBorder="1" applyProtection="1">
      <protection locked="0"/>
    </xf>
    <xf numFmtId="167" fontId="3" fillId="0" borderId="0" xfId="0" applyNumberFormat="1" applyFont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H33" sqref="H33"/>
    </sheetView>
  </sheetViews>
  <sheetFormatPr defaultColWidth="9.140625" defaultRowHeight="12.75"/>
  <cols>
    <col min="1" max="1" width="54.85546875" style="15" customWidth="1"/>
    <col min="2" max="2" width="13.140625" style="18" customWidth="1"/>
    <col min="3" max="3" width="13.85546875" style="18" customWidth="1"/>
    <col min="4" max="4" width="14.140625" style="18" customWidth="1"/>
    <col min="5" max="5" width="13.42578125" style="18" customWidth="1"/>
    <col min="6" max="6" width="14.7109375" style="18" customWidth="1"/>
    <col min="7" max="7" width="13.5703125" style="18" customWidth="1"/>
    <col min="8" max="8" width="14.140625" style="1" customWidth="1"/>
    <col min="9" max="9" width="14.28515625" style="1" customWidth="1"/>
    <col min="10" max="16384" width="9.140625" style="1"/>
  </cols>
  <sheetData>
    <row r="1" spans="1:9" ht="63.7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</row>
    <row r="2" spans="1:9" ht="10.15" customHeight="1">
      <c r="A2" s="10"/>
      <c r="B2" s="16"/>
      <c r="C2" s="16"/>
      <c r="D2" s="16"/>
      <c r="E2" s="16"/>
      <c r="F2" s="16"/>
      <c r="G2" s="16"/>
    </row>
    <row r="3" spans="1:9" s="2" customFormat="1" ht="15.75">
      <c r="A3" s="11"/>
      <c r="B3" s="17"/>
      <c r="C3" s="17"/>
      <c r="D3" s="17"/>
      <c r="E3" s="17"/>
      <c r="F3" s="17"/>
      <c r="I3" s="21" t="s">
        <v>3</v>
      </c>
    </row>
    <row r="4" spans="1:9" s="6" customFormat="1" ht="41.25" customHeight="1">
      <c r="A4" s="36" t="s">
        <v>0</v>
      </c>
      <c r="B4" s="38" t="s">
        <v>17</v>
      </c>
      <c r="C4" s="38" t="s">
        <v>22</v>
      </c>
      <c r="D4" s="38" t="s">
        <v>23</v>
      </c>
      <c r="E4" s="40" t="s">
        <v>2</v>
      </c>
      <c r="F4" s="41"/>
      <c r="G4" s="42"/>
      <c r="H4" s="33" t="s">
        <v>33</v>
      </c>
      <c r="I4" s="33" t="s">
        <v>34</v>
      </c>
    </row>
    <row r="5" spans="1:9" s="7" customFormat="1" ht="51" customHeight="1">
      <c r="A5" s="37"/>
      <c r="B5" s="39"/>
      <c r="C5" s="39"/>
      <c r="D5" s="39"/>
      <c r="E5" s="19" t="s">
        <v>18</v>
      </c>
      <c r="F5" s="19" t="s">
        <v>24</v>
      </c>
      <c r="G5" s="19" t="s">
        <v>25</v>
      </c>
      <c r="H5" s="34"/>
      <c r="I5" s="34"/>
    </row>
    <row r="6" spans="1:9" s="3" customFormat="1" ht="15.6" customHeight="1">
      <c r="A6" s="23">
        <v>1</v>
      </c>
      <c r="B6" s="24">
        <v>2</v>
      </c>
      <c r="C6" s="24">
        <v>3</v>
      </c>
      <c r="D6" s="24">
        <v>4</v>
      </c>
      <c r="E6" s="25">
        <v>5</v>
      </c>
      <c r="F6" s="25">
        <v>6</v>
      </c>
      <c r="G6" s="25">
        <v>7</v>
      </c>
      <c r="H6" s="32">
        <v>8</v>
      </c>
      <c r="I6" s="32">
        <v>9</v>
      </c>
    </row>
    <row r="7" spans="1:9" s="8" customFormat="1" ht="27.6" customHeight="1">
      <c r="A7" s="30" t="s">
        <v>1</v>
      </c>
      <c r="B7" s="31">
        <f t="shared" ref="B7:G7" si="0">SUM(B8:B26)</f>
        <v>3580279.7</v>
      </c>
      <c r="C7" s="31">
        <f t="shared" si="0"/>
        <v>3715190.6</v>
      </c>
      <c r="D7" s="31">
        <f t="shared" si="0"/>
        <v>3600554.1000000006</v>
      </c>
      <c r="E7" s="31">
        <f t="shared" si="0"/>
        <v>3528009.6999999997</v>
      </c>
      <c r="F7" s="31">
        <f t="shared" si="0"/>
        <v>3296905.3</v>
      </c>
      <c r="G7" s="31">
        <f t="shared" si="0"/>
        <v>3338598.0999999996</v>
      </c>
      <c r="H7" s="43">
        <f>E7-C7</f>
        <v>-187180.90000000037</v>
      </c>
      <c r="I7" s="43">
        <f>E7-D7</f>
        <v>-72544.400000000838</v>
      </c>
    </row>
    <row r="8" spans="1:9" s="5" customFormat="1" ht="78.75">
      <c r="A8" s="12" t="s">
        <v>12</v>
      </c>
      <c r="B8" s="22">
        <v>1519179.7</v>
      </c>
      <c r="C8" s="22">
        <v>1653303.7</v>
      </c>
      <c r="D8" s="22">
        <v>1687107.6</v>
      </c>
      <c r="E8" s="20">
        <v>1984424.2</v>
      </c>
      <c r="F8" s="20">
        <v>1839280.8</v>
      </c>
      <c r="G8" s="20">
        <v>1840825.1</v>
      </c>
      <c r="H8" s="44">
        <f>E8-C8</f>
        <v>331120.5</v>
      </c>
      <c r="I8" s="44">
        <f>E8-D8</f>
        <v>297316.59999999986</v>
      </c>
    </row>
    <row r="9" spans="1:9" s="5" customFormat="1" ht="31.5">
      <c r="A9" s="12" t="s">
        <v>31</v>
      </c>
      <c r="B9" s="20">
        <v>266548.8</v>
      </c>
      <c r="C9" s="20">
        <v>269698.59999999998</v>
      </c>
      <c r="D9" s="20">
        <v>251652</v>
      </c>
      <c r="E9" s="20">
        <v>265321.2</v>
      </c>
      <c r="F9" s="20">
        <v>258064</v>
      </c>
      <c r="G9" s="20">
        <v>257855.7</v>
      </c>
      <c r="H9" s="44">
        <f t="shared" ref="H9:H28" si="1">E9-C9</f>
        <v>-4377.3999999999651</v>
      </c>
      <c r="I9" s="44">
        <f t="shared" ref="I9:I28" si="2">E9-D9</f>
        <v>13669.200000000012</v>
      </c>
    </row>
    <row r="10" spans="1:9" s="4" customFormat="1" ht="47.25">
      <c r="A10" s="13" t="s">
        <v>11</v>
      </c>
      <c r="B10" s="20">
        <v>123057.9</v>
      </c>
      <c r="C10" s="20">
        <v>168998</v>
      </c>
      <c r="D10" s="20">
        <v>165576.6</v>
      </c>
      <c r="E10" s="20">
        <v>164564.20000000001</v>
      </c>
      <c r="F10" s="20">
        <v>166830.39999999999</v>
      </c>
      <c r="G10" s="20">
        <v>168749.8</v>
      </c>
      <c r="H10" s="44">
        <f t="shared" si="1"/>
        <v>-4433.7999999999884</v>
      </c>
      <c r="I10" s="44">
        <f t="shared" si="2"/>
        <v>-1012.3999999999942</v>
      </c>
    </row>
    <row r="11" spans="1:9" s="4" customFormat="1" ht="63">
      <c r="A11" s="14" t="s">
        <v>26</v>
      </c>
      <c r="B11" s="20">
        <v>15739.5</v>
      </c>
      <c r="C11" s="20">
        <v>13735.1</v>
      </c>
      <c r="D11" s="20">
        <v>13113.3</v>
      </c>
      <c r="E11" s="20">
        <v>18507.400000000001</v>
      </c>
      <c r="F11" s="20">
        <v>12417.4</v>
      </c>
      <c r="G11" s="20">
        <v>0</v>
      </c>
      <c r="H11" s="44">
        <f t="shared" si="1"/>
        <v>4772.3000000000011</v>
      </c>
      <c r="I11" s="44">
        <f t="shared" si="2"/>
        <v>5394.1000000000022</v>
      </c>
    </row>
    <row r="12" spans="1:9" s="4" customFormat="1" ht="110.25">
      <c r="A12" s="13" t="s">
        <v>14</v>
      </c>
      <c r="B12" s="20">
        <v>580090.9</v>
      </c>
      <c r="C12" s="20">
        <v>494256.4</v>
      </c>
      <c r="D12" s="20">
        <f>592429.8-241765.6</f>
        <v>350664.20000000007</v>
      </c>
      <c r="E12" s="20">
        <v>94324.800000000003</v>
      </c>
      <c r="F12" s="20">
        <v>105757.4</v>
      </c>
      <c r="G12" s="20">
        <v>98545.600000000006</v>
      </c>
      <c r="H12" s="44">
        <f t="shared" si="1"/>
        <v>-399931.60000000003</v>
      </c>
      <c r="I12" s="44">
        <f t="shared" si="2"/>
        <v>-256339.40000000008</v>
      </c>
    </row>
    <row r="13" spans="1:9" s="4" customFormat="1" ht="47.25">
      <c r="A13" s="13" t="s">
        <v>4</v>
      </c>
      <c r="B13" s="20">
        <v>55465.1</v>
      </c>
      <c r="C13" s="20">
        <v>57591</v>
      </c>
      <c r="D13" s="20">
        <v>0</v>
      </c>
      <c r="E13" s="20" t="s">
        <v>19</v>
      </c>
      <c r="F13" s="20" t="s">
        <v>19</v>
      </c>
      <c r="G13" s="20" t="s">
        <v>19</v>
      </c>
      <c r="H13" s="44">
        <v>0</v>
      </c>
      <c r="I13" s="44">
        <v>0</v>
      </c>
    </row>
    <row r="14" spans="1:9" s="4" customFormat="1" ht="47.25">
      <c r="A14" s="13" t="s">
        <v>7</v>
      </c>
      <c r="B14" s="20">
        <v>11587.7</v>
      </c>
      <c r="C14" s="20">
        <v>12953.2</v>
      </c>
      <c r="D14" s="20">
        <v>11975.2</v>
      </c>
      <c r="E14" s="20">
        <v>11601.7</v>
      </c>
      <c r="F14" s="20">
        <v>9812.7000000000007</v>
      </c>
      <c r="G14" s="20">
        <v>9811.7000000000007</v>
      </c>
      <c r="H14" s="44">
        <f t="shared" si="1"/>
        <v>-1351.5</v>
      </c>
      <c r="I14" s="44">
        <f t="shared" si="2"/>
        <v>-373.5</v>
      </c>
    </row>
    <row r="15" spans="1:9" s="4" customFormat="1" ht="141.75">
      <c r="A15" s="13" t="s">
        <v>13</v>
      </c>
      <c r="B15" s="20">
        <v>24786.5</v>
      </c>
      <c r="C15" s="20">
        <v>32549.5</v>
      </c>
      <c r="D15" s="20">
        <v>26693.599999999999</v>
      </c>
      <c r="E15" s="20">
        <v>28789</v>
      </c>
      <c r="F15" s="20">
        <v>26405.1</v>
      </c>
      <c r="G15" s="20">
        <v>27551</v>
      </c>
      <c r="H15" s="44">
        <f t="shared" si="1"/>
        <v>-3760.5</v>
      </c>
      <c r="I15" s="44">
        <f t="shared" si="2"/>
        <v>2095.4000000000015</v>
      </c>
    </row>
    <row r="16" spans="1:9" s="4" customFormat="1" ht="47.25">
      <c r="A16" s="13" t="s">
        <v>27</v>
      </c>
      <c r="B16" s="20">
        <v>2069.4</v>
      </c>
      <c r="C16" s="20">
        <v>897.9</v>
      </c>
      <c r="D16" s="20">
        <v>694.1</v>
      </c>
      <c r="E16" s="20">
        <v>700</v>
      </c>
      <c r="F16" s="20">
        <v>100</v>
      </c>
      <c r="G16" s="20">
        <v>100</v>
      </c>
      <c r="H16" s="44">
        <f t="shared" si="1"/>
        <v>-197.89999999999998</v>
      </c>
      <c r="I16" s="44">
        <f t="shared" si="2"/>
        <v>5.8999999999999773</v>
      </c>
    </row>
    <row r="17" spans="1:9" s="4" customFormat="1" ht="110.25">
      <c r="A17" s="13" t="s">
        <v>29</v>
      </c>
      <c r="B17" s="20">
        <v>34357.599999999999</v>
      </c>
      <c r="C17" s="20">
        <v>51494.7</v>
      </c>
      <c r="D17" s="20">
        <v>46932.3</v>
      </c>
      <c r="E17" s="20">
        <v>47909.9</v>
      </c>
      <c r="F17" s="20">
        <v>41798</v>
      </c>
      <c r="G17" s="20">
        <v>45886.3</v>
      </c>
      <c r="H17" s="44">
        <f t="shared" si="1"/>
        <v>-3584.7999999999956</v>
      </c>
      <c r="I17" s="44">
        <f t="shared" si="2"/>
        <v>977.59999999999854</v>
      </c>
    </row>
    <row r="18" spans="1:9" s="4" customFormat="1" ht="47.25">
      <c r="A18" s="13" t="s">
        <v>15</v>
      </c>
      <c r="B18" s="20">
        <v>17350.8</v>
      </c>
      <c r="C18" s="20">
        <v>16692</v>
      </c>
      <c r="D18" s="20">
        <v>15478.4</v>
      </c>
      <c r="E18" s="20">
        <v>17521</v>
      </c>
      <c r="F18" s="20">
        <v>14530.3</v>
      </c>
      <c r="G18" s="20">
        <v>14530.3</v>
      </c>
      <c r="H18" s="44">
        <f t="shared" si="1"/>
        <v>829</v>
      </c>
      <c r="I18" s="44">
        <f t="shared" si="2"/>
        <v>2042.6000000000004</v>
      </c>
    </row>
    <row r="19" spans="1:9" s="4" customFormat="1" ht="47.25">
      <c r="A19" s="13" t="s">
        <v>28</v>
      </c>
      <c r="B19" s="20">
        <v>54272.1</v>
      </c>
      <c r="C19" s="20">
        <v>44125.1</v>
      </c>
      <c r="D19" s="20">
        <v>42838.400000000001</v>
      </c>
      <c r="E19" s="20">
        <v>50480.5</v>
      </c>
      <c r="F19" s="20">
        <v>33483</v>
      </c>
      <c r="G19" s="20">
        <v>33483</v>
      </c>
      <c r="H19" s="44">
        <f t="shared" si="1"/>
        <v>6355.4000000000015</v>
      </c>
      <c r="I19" s="44">
        <f t="shared" si="2"/>
        <v>7642.0999999999985</v>
      </c>
    </row>
    <row r="20" spans="1:9" s="4" customFormat="1" ht="47.25">
      <c r="A20" s="13" t="s">
        <v>6</v>
      </c>
      <c r="B20" s="20">
        <v>70787.8</v>
      </c>
      <c r="C20" s="20">
        <v>79621.600000000006</v>
      </c>
      <c r="D20" s="20">
        <v>175586.7</v>
      </c>
      <c r="E20" s="20">
        <v>20169.8</v>
      </c>
      <c r="F20" s="20">
        <v>0</v>
      </c>
      <c r="G20" s="20">
        <v>0</v>
      </c>
      <c r="H20" s="44">
        <f t="shared" si="1"/>
        <v>-59451.8</v>
      </c>
      <c r="I20" s="44">
        <f t="shared" si="2"/>
        <v>-155416.90000000002</v>
      </c>
    </row>
    <row r="21" spans="1:9" s="4" customFormat="1" ht="126">
      <c r="A21" s="9" t="s">
        <v>30</v>
      </c>
      <c r="B21" s="20">
        <v>32583.9</v>
      </c>
      <c r="C21" s="20">
        <v>30497.9</v>
      </c>
      <c r="D21" s="20">
        <v>29138.799999999999</v>
      </c>
      <c r="E21" s="20">
        <v>31485.7</v>
      </c>
      <c r="F21" s="20">
        <v>71177.7</v>
      </c>
      <c r="G21" s="20">
        <v>111714.8</v>
      </c>
      <c r="H21" s="44">
        <f t="shared" si="1"/>
        <v>987.79999999999927</v>
      </c>
      <c r="I21" s="44">
        <f t="shared" si="2"/>
        <v>2346.9000000000015</v>
      </c>
    </row>
    <row r="22" spans="1:9" s="4" customFormat="1" ht="47.25">
      <c r="A22" s="13" t="s">
        <v>8</v>
      </c>
      <c r="B22" s="20">
        <v>429684.5</v>
      </c>
      <c r="C22" s="20">
        <v>438701.5</v>
      </c>
      <c r="D22" s="20">
        <v>443948.6</v>
      </c>
      <c r="E22" s="20">
        <v>464699.4</v>
      </c>
      <c r="F22" s="20">
        <v>466401.9</v>
      </c>
      <c r="G22" s="20">
        <v>460236.4</v>
      </c>
      <c r="H22" s="44">
        <f t="shared" si="1"/>
        <v>25997.900000000023</v>
      </c>
      <c r="I22" s="44">
        <f t="shared" si="2"/>
        <v>20750.800000000047</v>
      </c>
    </row>
    <row r="23" spans="1:9" s="4" customFormat="1" ht="47.25">
      <c r="A23" s="12" t="s">
        <v>9</v>
      </c>
      <c r="B23" s="20">
        <v>57392.7</v>
      </c>
      <c r="C23" s="20">
        <v>56706.8</v>
      </c>
      <c r="D23" s="20">
        <v>60059.7</v>
      </c>
      <c r="E23" s="20">
        <v>77512.899999999994</v>
      </c>
      <c r="F23" s="20">
        <v>47348.9</v>
      </c>
      <c r="G23" s="20">
        <v>47348.9</v>
      </c>
      <c r="H23" s="44">
        <f t="shared" si="1"/>
        <v>20806.099999999991</v>
      </c>
      <c r="I23" s="44">
        <f t="shared" si="2"/>
        <v>17453.199999999997</v>
      </c>
    </row>
    <row r="24" spans="1:9" s="4" customFormat="1" ht="31.5">
      <c r="A24" s="12" t="s">
        <v>5</v>
      </c>
      <c r="B24" s="20">
        <v>0</v>
      </c>
      <c r="C24" s="20"/>
      <c r="D24" s="20" t="s">
        <v>19</v>
      </c>
      <c r="E24" s="20"/>
      <c r="F24" s="20"/>
      <c r="G24" s="20"/>
      <c r="H24" s="44">
        <f t="shared" si="1"/>
        <v>0</v>
      </c>
      <c r="I24" s="44">
        <v>0</v>
      </c>
    </row>
    <row r="25" spans="1:9" s="4" customFormat="1" ht="94.5">
      <c r="A25" s="12" t="s">
        <v>16</v>
      </c>
      <c r="B25" s="20">
        <v>222306.6</v>
      </c>
      <c r="C25" s="20">
        <v>289072.2</v>
      </c>
      <c r="D25" s="20">
        <v>279094.59999999998</v>
      </c>
      <c r="E25" s="20">
        <v>249998</v>
      </c>
      <c r="F25" s="20">
        <v>203497.7</v>
      </c>
      <c r="G25" s="20">
        <v>221959.5</v>
      </c>
      <c r="H25" s="44">
        <f t="shared" si="1"/>
        <v>-39074.200000000012</v>
      </c>
      <c r="I25" s="44">
        <f t="shared" si="2"/>
        <v>-29096.599999999977</v>
      </c>
    </row>
    <row r="26" spans="1:9" s="4" customFormat="1" ht="47.25">
      <c r="A26" s="12" t="s">
        <v>10</v>
      </c>
      <c r="B26" s="20">
        <v>63018.2</v>
      </c>
      <c r="C26" s="20">
        <v>4295.3999999999996</v>
      </c>
      <c r="D26" s="20">
        <v>0</v>
      </c>
      <c r="E26" s="20"/>
      <c r="F26" s="20"/>
      <c r="G26" s="20"/>
      <c r="H26" s="44">
        <f t="shared" si="1"/>
        <v>-4295.3999999999996</v>
      </c>
      <c r="I26" s="44">
        <f t="shared" si="2"/>
        <v>0</v>
      </c>
    </row>
    <row r="27" spans="1:9" s="28" customFormat="1" ht="22.9" customHeight="1">
      <c r="A27" s="26" t="s">
        <v>20</v>
      </c>
      <c r="B27" s="27">
        <v>27944.3</v>
      </c>
      <c r="C27" s="27">
        <v>36605</v>
      </c>
      <c r="D27" s="27">
        <v>38545.9</v>
      </c>
      <c r="E27" s="27">
        <v>39526.300000000003</v>
      </c>
      <c r="F27" s="27">
        <v>29344.9</v>
      </c>
      <c r="G27" s="27">
        <v>29183.200000000001</v>
      </c>
      <c r="H27" s="43">
        <f t="shared" si="1"/>
        <v>2921.3000000000029</v>
      </c>
      <c r="I27" s="43">
        <f t="shared" si="2"/>
        <v>980.40000000000146</v>
      </c>
    </row>
    <row r="28" spans="1:9" s="28" customFormat="1" ht="36" customHeight="1">
      <c r="A28" s="26" t="s">
        <v>32</v>
      </c>
      <c r="B28" s="27"/>
      <c r="C28" s="27"/>
      <c r="D28" s="27"/>
      <c r="E28" s="27"/>
      <c r="F28" s="27">
        <v>17031.3</v>
      </c>
      <c r="G28" s="27">
        <v>18923.7</v>
      </c>
      <c r="H28" s="43">
        <f t="shared" si="1"/>
        <v>0</v>
      </c>
      <c r="I28" s="43">
        <f t="shared" si="2"/>
        <v>0</v>
      </c>
    </row>
    <row r="29" spans="1:9" s="28" customFormat="1" ht="27.6" customHeight="1">
      <c r="A29" s="29" t="s">
        <v>21</v>
      </c>
      <c r="B29" s="27">
        <f>B7+B27</f>
        <v>3608224</v>
      </c>
      <c r="C29" s="27">
        <f>C7+C27</f>
        <v>3751795.6</v>
      </c>
      <c r="D29" s="27">
        <f>D7+D27</f>
        <v>3639100.0000000005</v>
      </c>
      <c r="E29" s="27">
        <f>E7+E27</f>
        <v>3567535.9999999995</v>
      </c>
      <c r="F29" s="27">
        <f>F7+F27+F28</f>
        <v>3343281.4999999995</v>
      </c>
      <c r="G29" s="27">
        <f>G7+G27+G28</f>
        <v>3386705</v>
      </c>
      <c r="H29" s="27">
        <f t="shared" ref="H29:I29" si="3">H7+H27+H28</f>
        <v>-184259.60000000038</v>
      </c>
      <c r="I29" s="27">
        <f t="shared" si="3"/>
        <v>-71564.000000000844</v>
      </c>
    </row>
    <row r="30" spans="1:9" ht="31.15" customHeight="1">
      <c r="H30" s="45"/>
      <c r="I30" s="45"/>
    </row>
  </sheetData>
  <mergeCells count="8">
    <mergeCell ref="H4:H5"/>
    <mergeCell ref="I4:I5"/>
    <mergeCell ref="A4:A5"/>
    <mergeCell ref="B4:B5"/>
    <mergeCell ref="D4:D5"/>
    <mergeCell ref="E4:G4"/>
    <mergeCell ref="C4:C5"/>
    <mergeCell ref="A1:I1"/>
  </mergeCells>
  <pageMargins left="0.23622047244094491" right="0.19685039370078741" top="0.15748031496062992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Зорина</cp:lastModifiedBy>
  <cp:lastPrinted>2022-01-27T09:28:58Z</cp:lastPrinted>
  <dcterms:created xsi:type="dcterms:W3CDTF">2014-10-03T02:53:10Z</dcterms:created>
  <dcterms:modified xsi:type="dcterms:W3CDTF">2022-01-27T09:29:05Z</dcterms:modified>
</cp:coreProperties>
</file>