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5" sheetId="1" r:id="rId1"/>
  </sheets>
  <calcPr calcId="125725" iterate="1"/>
</workbook>
</file>

<file path=xl/calcChain.xml><?xml version="1.0" encoding="utf-8"?>
<calcChain xmlns="http://schemas.openxmlformats.org/spreadsheetml/2006/main">
  <c r="D47" i="1"/>
  <c r="F47"/>
  <c r="G47"/>
  <c r="H47"/>
  <c r="E47"/>
  <c r="D29"/>
  <c r="F29"/>
  <c r="G29"/>
  <c r="H29"/>
  <c r="E29"/>
  <c r="D10"/>
  <c r="E10"/>
  <c r="D13"/>
  <c r="E13"/>
  <c r="D11"/>
  <c r="E11"/>
  <c r="E14"/>
  <c r="D34"/>
  <c r="E34"/>
  <c r="D14"/>
  <c r="D12"/>
  <c r="E12"/>
</calcChain>
</file>

<file path=xl/sharedStrings.xml><?xml version="1.0" encoding="utf-8"?>
<sst xmlns="http://schemas.openxmlformats.org/spreadsheetml/2006/main" count="52" uniqueCount="52">
  <si>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</si>
  <si>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</si>
  <si>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</si>
  <si>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</si>
  <si>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</si>
  <si>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</si>
  <si>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</si>
  <si>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</si>
  <si>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</si>
  <si>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</si>
  <si>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</si>
  <si>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</si>
  <si>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</si>
  <si>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</si>
  <si>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</si>
  <si>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</si>
  <si>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</si>
  <si>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</si>
  <si>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</si>
  <si>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</si>
  <si>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</si>
  <si>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</si>
  <si>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</si>
  <si>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</si>
  <si>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</si>
  <si>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</si>
  <si>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</si>
  <si>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</si>
  <si>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</si>
  <si>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</si>
  <si>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</si>
  <si>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</si>
  <si>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</si>
  <si>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</si>
  <si>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</si>
  <si>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</si>
  <si>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</si>
  <si>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</si>
  <si>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</si>
  <si>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</si>
  <si>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</si>
  <si>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</si>
  <si>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</si>
  <si>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</si>
  <si>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2021 год</t>
  </si>
  <si>
    <t>к решению Думы города Урай</t>
  </si>
  <si>
    <t>Приложение 10.5</t>
  </si>
  <si>
    <t>от 01 декабря 2020 года №99</t>
  </si>
  <si>
    <t>(тыс.рублей)</t>
  </si>
  <si>
    <t>Изменения распределения бюджетных ассигнований по разделам и подразделам</t>
  </si>
  <si>
    <t>Расходы, осуществляемые за счет субсидий из бюджета автономного округа</t>
  </si>
  <si>
    <t>Дорожное хозяйство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</si>
</sst>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5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protection hidden="1"/>
    </xf>
    <xf numFmtId="166" fontId="2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166" fontId="1" fillId="2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topLeftCell="A3" workbookViewId="0">
      <selection activeCell="F18" sqref="F18"/>
    </sheetView>
  </sheetViews>
  <sheetFormatPr defaultColWidth="9.140625" defaultRowHeight="12.75"/>
  <cols>
    <col min="1" max="1" width="47.7109375" customWidth="1"/>
    <col min="2" max="2" width="6.7109375" customWidth="1"/>
    <col min="3" max="3" width="6.42578125" customWidth="1"/>
    <col min="4" max="4" width="14.28515625" customWidth="1"/>
    <col min="5" max="5" width="16.140625" customWidth="1"/>
    <col min="6" max="6" width="15.28515625" customWidth="1"/>
    <col min="7" max="7" width="16.140625" customWidth="1"/>
    <col min="8" max="8" width="16.42578125" customWidth="1"/>
    <col min="9" max="241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7" t="s">
        <v>46</v>
      </c>
    </row>
    <row r="2" spans="1:8" ht="12.75" customHeight="1">
      <c r="A2" s="8"/>
      <c r="B2" s="8"/>
      <c r="C2" s="8"/>
      <c r="D2" s="8"/>
      <c r="E2" s="8"/>
      <c r="F2" s="8"/>
      <c r="G2" s="23" t="s">
        <v>45</v>
      </c>
      <c r="H2" s="23"/>
    </row>
    <row r="3" spans="1:8" ht="12" customHeight="1">
      <c r="A3" s="2"/>
      <c r="B3" s="2"/>
      <c r="C3" s="2"/>
      <c r="D3" s="2"/>
      <c r="E3" s="2"/>
      <c r="F3" s="2"/>
      <c r="G3" s="23" t="s">
        <v>47</v>
      </c>
      <c r="H3" s="23"/>
    </row>
    <row r="4" spans="1:8" ht="15.75" customHeight="1">
      <c r="A4" s="22" t="s">
        <v>49</v>
      </c>
      <c r="B4" s="22"/>
      <c r="C4" s="22"/>
      <c r="D4" s="22"/>
      <c r="E4" s="22"/>
      <c r="F4" s="22"/>
      <c r="G4" s="22"/>
      <c r="H4" s="22"/>
    </row>
    <row r="5" spans="1:8" ht="15" customHeight="1">
      <c r="A5" s="22" t="s">
        <v>44</v>
      </c>
      <c r="B5" s="22"/>
      <c r="C5" s="22"/>
      <c r="D5" s="22"/>
      <c r="E5" s="22"/>
      <c r="F5" s="22"/>
      <c r="G5" s="22"/>
      <c r="H5" s="22"/>
    </row>
    <row r="6" spans="1:8" ht="12.75" customHeight="1">
      <c r="A6" s="21"/>
      <c r="B6" s="21"/>
      <c r="C6" s="21"/>
      <c r="D6" s="21"/>
      <c r="E6" s="21"/>
      <c r="F6" s="21"/>
      <c r="G6" s="21"/>
      <c r="H6" s="21"/>
    </row>
    <row r="7" spans="1:8" ht="11.25" customHeight="1">
      <c r="A7" s="6"/>
      <c r="B7" s="6"/>
      <c r="C7" s="6"/>
      <c r="D7" s="6"/>
      <c r="E7" s="6"/>
      <c r="F7" s="6"/>
      <c r="G7" s="1"/>
      <c r="H7" s="7" t="s">
        <v>48</v>
      </c>
    </row>
    <row r="8" spans="1:8" ht="66" customHeight="1">
      <c r="A8" s="9" t="s">
        <v>43</v>
      </c>
      <c r="B8" s="9" t="s">
        <v>42</v>
      </c>
      <c r="C8" s="9" t="s">
        <v>41</v>
      </c>
      <c r="D8" s="10" t="s">
        <v>40</v>
      </c>
      <c r="E8" s="10" t="s">
        <v>39</v>
      </c>
      <c r="F8" s="10" t="s">
        <v>38</v>
      </c>
      <c r="G8" s="10" t="s">
        <v>50</v>
      </c>
      <c r="H8" s="10" t="s">
        <v>37</v>
      </c>
    </row>
    <row r="9" spans="1:8">
      <c r="A9" s="13">
        <v>1</v>
      </c>
      <c r="B9" s="13">
        <v>2</v>
      </c>
      <c r="C9" s="13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2.75" customHeight="1">
      <c r="A10" s="11" t="s">
        <v>36</v>
      </c>
      <c r="B10" s="17">
        <v>1</v>
      </c>
      <c r="C10" s="17"/>
      <c r="D10" s="15">
        <f>SUM(E10:H10)</f>
        <v>-3421.3</v>
      </c>
      <c r="E10" s="15">
        <f>SUM(E11:E15)</f>
        <v>-3421.3</v>
      </c>
      <c r="F10" s="15">
        <v>0</v>
      </c>
      <c r="G10" s="15">
        <v>0</v>
      </c>
      <c r="H10" s="15">
        <v>0</v>
      </c>
    </row>
    <row r="11" spans="1:8" ht="21.75" customHeight="1">
      <c r="A11" s="11" t="s">
        <v>35</v>
      </c>
      <c r="B11" s="17">
        <v>1</v>
      </c>
      <c r="C11" s="17">
        <v>2</v>
      </c>
      <c r="D11" s="15">
        <f>SUM(E11:H11)</f>
        <v>-443</v>
      </c>
      <c r="E11" s="15">
        <f>-3-440</f>
        <v>-443</v>
      </c>
      <c r="F11" s="15">
        <v>0</v>
      </c>
      <c r="G11" s="15">
        <v>0</v>
      </c>
      <c r="H11" s="15">
        <v>0</v>
      </c>
    </row>
    <row r="12" spans="1:8" ht="32.25" customHeight="1">
      <c r="A12" s="11" t="s">
        <v>34</v>
      </c>
      <c r="B12" s="17">
        <v>1</v>
      </c>
      <c r="C12" s="17">
        <v>3</v>
      </c>
      <c r="D12" s="24">
        <f>E12+F12+G12+H12</f>
        <v>-1951.3</v>
      </c>
      <c r="E12" s="24">
        <f>-1390.6-560.7</f>
        <v>-1951.3</v>
      </c>
      <c r="F12" s="24">
        <v>0</v>
      </c>
      <c r="G12" s="24">
        <v>0</v>
      </c>
      <c r="H12" s="24">
        <v>0</v>
      </c>
    </row>
    <row r="13" spans="1:8" ht="42.75" customHeight="1">
      <c r="A13" s="11" t="s">
        <v>33</v>
      </c>
      <c r="B13" s="17">
        <v>1</v>
      </c>
      <c r="C13" s="17">
        <v>4</v>
      </c>
      <c r="D13" s="24">
        <f>SUM(E13:H13)</f>
        <v>2072</v>
      </c>
      <c r="E13" s="24">
        <f>-1032+3104</f>
        <v>2072</v>
      </c>
      <c r="F13" s="24">
        <v>0</v>
      </c>
      <c r="G13" s="24">
        <v>0</v>
      </c>
      <c r="H13" s="24">
        <v>0</v>
      </c>
    </row>
    <row r="14" spans="1:8" ht="32.25" customHeight="1">
      <c r="A14" s="11" t="s">
        <v>32</v>
      </c>
      <c r="B14" s="17">
        <v>1</v>
      </c>
      <c r="C14" s="17">
        <v>6</v>
      </c>
      <c r="D14" s="24">
        <f>SUM(E14:H14)</f>
        <v>-2853</v>
      </c>
      <c r="E14" s="24">
        <f>-1283.7+560.7-2130</f>
        <v>-2853</v>
      </c>
      <c r="F14" s="24">
        <v>0</v>
      </c>
      <c r="G14" s="24">
        <v>0</v>
      </c>
      <c r="H14" s="24">
        <v>0</v>
      </c>
    </row>
    <row r="15" spans="1:8" ht="12.75" customHeight="1">
      <c r="A15" s="11" t="s">
        <v>31</v>
      </c>
      <c r="B15" s="17">
        <v>1</v>
      </c>
      <c r="C15" s="17">
        <v>13</v>
      </c>
      <c r="D15" s="24">
        <v>-246</v>
      </c>
      <c r="E15" s="24">
        <v>-246</v>
      </c>
      <c r="F15" s="24">
        <v>0</v>
      </c>
      <c r="G15" s="24">
        <v>0</v>
      </c>
      <c r="H15" s="24">
        <v>0</v>
      </c>
    </row>
    <row r="16" spans="1:8" ht="21.75" customHeight="1">
      <c r="A16" s="11" t="s">
        <v>30</v>
      </c>
      <c r="B16" s="17">
        <v>3</v>
      </c>
      <c r="C16" s="17"/>
      <c r="D16" s="24">
        <v>-651.79999999999995</v>
      </c>
      <c r="E16" s="24">
        <v>-753.7</v>
      </c>
      <c r="F16" s="24">
        <v>101.9</v>
      </c>
      <c r="G16" s="24">
        <v>0</v>
      </c>
      <c r="H16" s="24">
        <v>0</v>
      </c>
    </row>
    <row r="17" spans="1:8" ht="12.75" customHeight="1">
      <c r="A17" s="11" t="s">
        <v>29</v>
      </c>
      <c r="B17" s="17">
        <v>3</v>
      </c>
      <c r="C17" s="17">
        <v>4</v>
      </c>
      <c r="D17" s="24">
        <v>101.9</v>
      </c>
      <c r="E17" s="24">
        <v>0</v>
      </c>
      <c r="F17" s="24">
        <v>101.9</v>
      </c>
      <c r="G17" s="24">
        <v>0</v>
      </c>
      <c r="H17" s="24">
        <v>0</v>
      </c>
    </row>
    <row r="18" spans="1:8" ht="12.75" customHeight="1">
      <c r="A18" s="11" t="s">
        <v>28</v>
      </c>
      <c r="B18" s="17">
        <v>3</v>
      </c>
      <c r="C18" s="17">
        <v>9</v>
      </c>
      <c r="D18" s="24">
        <v>-132.69999999999999</v>
      </c>
      <c r="E18" s="24">
        <v>-132.69999999999999</v>
      </c>
      <c r="F18" s="24">
        <v>0</v>
      </c>
      <c r="G18" s="24">
        <v>0</v>
      </c>
      <c r="H18" s="24">
        <v>0</v>
      </c>
    </row>
    <row r="19" spans="1:8" ht="21.75" customHeight="1">
      <c r="A19" s="11" t="s">
        <v>27</v>
      </c>
      <c r="B19" s="17">
        <v>3</v>
      </c>
      <c r="C19" s="17">
        <v>14</v>
      </c>
      <c r="D19" s="24">
        <v>-621</v>
      </c>
      <c r="E19" s="24">
        <v>-621</v>
      </c>
      <c r="F19" s="24">
        <v>0</v>
      </c>
      <c r="G19" s="24">
        <v>0</v>
      </c>
      <c r="H19" s="24">
        <v>0</v>
      </c>
    </row>
    <row r="20" spans="1:8" ht="12.75" customHeight="1">
      <c r="A20" s="11" t="s">
        <v>26</v>
      </c>
      <c r="B20" s="17">
        <v>4</v>
      </c>
      <c r="C20" s="17"/>
      <c r="D20" s="24">
        <v>-1477.6</v>
      </c>
      <c r="E20" s="24">
        <v>-1392.2</v>
      </c>
      <c r="F20" s="24">
        <v>0</v>
      </c>
      <c r="G20" s="24">
        <v>0</v>
      </c>
      <c r="H20" s="24">
        <v>-85.4</v>
      </c>
    </row>
    <row r="21" spans="1:8" ht="12.75" customHeight="1">
      <c r="A21" s="11" t="s">
        <v>25</v>
      </c>
      <c r="B21" s="17">
        <v>4</v>
      </c>
      <c r="C21" s="17">
        <v>1</v>
      </c>
      <c r="D21" s="24">
        <v>-1266.2</v>
      </c>
      <c r="E21" s="24">
        <v>-1180.8</v>
      </c>
      <c r="F21" s="24">
        <v>0</v>
      </c>
      <c r="G21" s="24">
        <v>0</v>
      </c>
      <c r="H21" s="24">
        <v>-85.4</v>
      </c>
    </row>
    <row r="22" spans="1:8" ht="12.75" customHeight="1">
      <c r="A22" s="11" t="s">
        <v>51</v>
      </c>
      <c r="B22" s="17">
        <v>4</v>
      </c>
      <c r="C22" s="17">
        <v>9</v>
      </c>
      <c r="D22" s="24">
        <v>-12</v>
      </c>
      <c r="E22" s="24">
        <v>-12</v>
      </c>
      <c r="F22" s="24">
        <v>0</v>
      </c>
      <c r="G22" s="24">
        <v>0</v>
      </c>
      <c r="H22" s="24">
        <v>0</v>
      </c>
    </row>
    <row r="23" spans="1:8" ht="12.75" customHeight="1">
      <c r="A23" s="11" t="s">
        <v>24</v>
      </c>
      <c r="B23" s="17">
        <v>4</v>
      </c>
      <c r="C23" s="17">
        <v>10</v>
      </c>
      <c r="D23" s="24">
        <v>-199.4</v>
      </c>
      <c r="E23" s="24">
        <v>-199.4</v>
      </c>
      <c r="F23" s="24">
        <v>0</v>
      </c>
      <c r="G23" s="24">
        <v>0</v>
      </c>
      <c r="H23" s="24">
        <v>0</v>
      </c>
    </row>
    <row r="24" spans="1:8" ht="12.75" customHeight="1">
      <c r="A24" s="11" t="s">
        <v>23</v>
      </c>
      <c r="B24" s="17">
        <v>5</v>
      </c>
      <c r="C24" s="17"/>
      <c r="D24" s="24">
        <v>321323.3</v>
      </c>
      <c r="E24" s="24">
        <v>-3129.3</v>
      </c>
      <c r="F24" s="24">
        <v>-602</v>
      </c>
      <c r="G24" s="24">
        <v>325054.59999999998</v>
      </c>
      <c r="H24" s="24">
        <v>0</v>
      </c>
    </row>
    <row r="25" spans="1:8" ht="12.75" customHeight="1">
      <c r="A25" s="11" t="s">
        <v>22</v>
      </c>
      <c r="B25" s="17">
        <v>5</v>
      </c>
      <c r="C25" s="17">
        <v>1</v>
      </c>
      <c r="D25" s="24">
        <v>334036.09999999998</v>
      </c>
      <c r="E25" s="24">
        <v>1172.5999999999999</v>
      </c>
      <c r="F25" s="24">
        <v>0</v>
      </c>
      <c r="G25" s="24">
        <v>332863.5</v>
      </c>
      <c r="H25" s="24">
        <v>0</v>
      </c>
    </row>
    <row r="26" spans="1:8" ht="12.75" customHeight="1">
      <c r="A26" s="11" t="s">
        <v>21</v>
      </c>
      <c r="B26" s="17">
        <v>5</v>
      </c>
      <c r="C26" s="17">
        <v>2</v>
      </c>
      <c r="D26" s="24">
        <v>7079.6</v>
      </c>
      <c r="E26" s="24">
        <v>7757.6</v>
      </c>
      <c r="F26" s="24">
        <v>-602</v>
      </c>
      <c r="G26" s="24">
        <v>-76</v>
      </c>
      <c r="H26" s="24">
        <v>0</v>
      </c>
    </row>
    <row r="27" spans="1:8" ht="12.75" customHeight="1">
      <c r="A27" s="11" t="s">
        <v>20</v>
      </c>
      <c r="B27" s="17">
        <v>5</v>
      </c>
      <c r="C27" s="17">
        <v>3</v>
      </c>
      <c r="D27" s="24">
        <v>-20189.8</v>
      </c>
      <c r="E27" s="24">
        <v>-12456.9</v>
      </c>
      <c r="F27" s="24">
        <v>0</v>
      </c>
      <c r="G27" s="24">
        <v>-7732.9</v>
      </c>
      <c r="H27" s="24">
        <v>0</v>
      </c>
    </row>
    <row r="28" spans="1:8" ht="22.5">
      <c r="A28" s="11" t="s">
        <v>19</v>
      </c>
      <c r="B28" s="17">
        <v>5</v>
      </c>
      <c r="C28" s="17">
        <v>5</v>
      </c>
      <c r="D28" s="24">
        <v>397.4</v>
      </c>
      <c r="E28" s="24">
        <v>397.4</v>
      </c>
      <c r="F28" s="24">
        <v>0</v>
      </c>
      <c r="G28" s="24">
        <v>0</v>
      </c>
      <c r="H28" s="24">
        <v>0</v>
      </c>
    </row>
    <row r="29" spans="1:8" ht="12.75" customHeight="1">
      <c r="A29" s="11" t="s">
        <v>18</v>
      </c>
      <c r="B29" s="17">
        <v>7</v>
      </c>
      <c r="C29" s="17"/>
      <c r="D29" s="24">
        <f>SUM(E29:H29)</f>
        <v>-22199.4</v>
      </c>
      <c r="E29" s="24">
        <f>SUM(E30:E34)</f>
        <v>-11755.600000000002</v>
      </c>
      <c r="F29" s="24">
        <f t="shared" ref="F29:H29" si="0">SUM(F30:F34)</f>
        <v>-10443.799999999999</v>
      </c>
      <c r="G29" s="24">
        <f t="shared" si="0"/>
        <v>0</v>
      </c>
      <c r="H29" s="24">
        <f t="shared" si="0"/>
        <v>0</v>
      </c>
    </row>
    <row r="30" spans="1:8" ht="12.75" customHeight="1">
      <c r="A30" s="11" t="s">
        <v>17</v>
      </c>
      <c r="B30" s="17">
        <v>7</v>
      </c>
      <c r="C30" s="17">
        <v>1</v>
      </c>
      <c r="D30" s="24">
        <v>-430.7</v>
      </c>
      <c r="E30" s="24">
        <v>-430.7</v>
      </c>
      <c r="F30" s="24">
        <v>0</v>
      </c>
      <c r="G30" s="24">
        <v>0</v>
      </c>
      <c r="H30" s="24">
        <v>0</v>
      </c>
    </row>
    <row r="31" spans="1:8" ht="12.75" customHeight="1">
      <c r="A31" s="11" t="s">
        <v>16</v>
      </c>
      <c r="B31" s="17">
        <v>7</v>
      </c>
      <c r="C31" s="17">
        <v>2</v>
      </c>
      <c r="D31" s="24">
        <v>-6650.9</v>
      </c>
      <c r="E31" s="24">
        <v>-673.5</v>
      </c>
      <c r="F31" s="24">
        <v>-5977.4</v>
      </c>
      <c r="G31" s="24">
        <v>0</v>
      </c>
      <c r="H31" s="24">
        <v>0</v>
      </c>
    </row>
    <row r="32" spans="1:8" ht="12.75" customHeight="1">
      <c r="A32" s="11" t="s">
        <v>15</v>
      </c>
      <c r="B32" s="17">
        <v>7</v>
      </c>
      <c r="C32" s="17">
        <v>3</v>
      </c>
      <c r="D32" s="24">
        <v>-8748.1</v>
      </c>
      <c r="E32" s="24">
        <v>-8748.1</v>
      </c>
      <c r="F32" s="24">
        <v>0</v>
      </c>
      <c r="G32" s="24">
        <v>0</v>
      </c>
      <c r="H32" s="24">
        <v>0</v>
      </c>
    </row>
    <row r="33" spans="1:8" ht="12.75" customHeight="1">
      <c r="A33" s="11" t="s">
        <v>14</v>
      </c>
      <c r="B33" s="17">
        <v>7</v>
      </c>
      <c r="C33" s="17">
        <v>7</v>
      </c>
      <c r="D33" s="24">
        <v>-4849.6000000000004</v>
      </c>
      <c r="E33" s="24">
        <v>-383.2</v>
      </c>
      <c r="F33" s="24">
        <v>-4466.3999999999996</v>
      </c>
      <c r="G33" s="24">
        <v>0</v>
      </c>
      <c r="H33" s="24">
        <v>0</v>
      </c>
    </row>
    <row r="34" spans="1:8" ht="12.75" customHeight="1">
      <c r="A34" s="11" t="s">
        <v>13</v>
      </c>
      <c r="B34" s="17">
        <v>7</v>
      </c>
      <c r="C34" s="17">
        <v>9</v>
      </c>
      <c r="D34" s="24">
        <f>SUM(E34:H34)</f>
        <v>-1520.1</v>
      </c>
      <c r="E34" s="24">
        <f>-986.1-534</f>
        <v>-1520.1</v>
      </c>
      <c r="F34" s="24">
        <v>0</v>
      </c>
      <c r="G34" s="24">
        <v>0</v>
      </c>
      <c r="H34" s="24">
        <v>0</v>
      </c>
    </row>
    <row r="35" spans="1:8" ht="12.75" customHeight="1">
      <c r="A35" s="11" t="s">
        <v>12</v>
      </c>
      <c r="B35" s="17">
        <v>8</v>
      </c>
      <c r="C35" s="17"/>
      <c r="D35" s="24">
        <v>-1048</v>
      </c>
      <c r="E35" s="24">
        <v>-1048.0999999999999</v>
      </c>
      <c r="F35" s="24">
        <v>0</v>
      </c>
      <c r="G35" s="24">
        <v>0.1</v>
      </c>
      <c r="H35" s="24">
        <v>0</v>
      </c>
    </row>
    <row r="36" spans="1:8" ht="12.75" customHeight="1">
      <c r="A36" s="11" t="s">
        <v>11</v>
      </c>
      <c r="B36" s="17">
        <v>8</v>
      </c>
      <c r="C36" s="17">
        <v>1</v>
      </c>
      <c r="D36" s="15">
        <v>-1048</v>
      </c>
      <c r="E36" s="15">
        <v>-1048.0999999999999</v>
      </c>
      <c r="F36" s="15">
        <v>0</v>
      </c>
      <c r="G36" s="15">
        <v>0.1</v>
      </c>
      <c r="H36" s="15">
        <v>0</v>
      </c>
    </row>
    <row r="37" spans="1:8" ht="12.75" customHeight="1">
      <c r="A37" s="11" t="s">
        <v>10</v>
      </c>
      <c r="B37" s="17">
        <v>10</v>
      </c>
      <c r="C37" s="17"/>
      <c r="D37" s="15">
        <v>-3821.4</v>
      </c>
      <c r="E37" s="15">
        <v>-893.5</v>
      </c>
      <c r="F37" s="15">
        <v>-2927.9</v>
      </c>
      <c r="G37" s="15">
        <v>0</v>
      </c>
      <c r="H37" s="15">
        <v>0</v>
      </c>
    </row>
    <row r="38" spans="1:8" ht="12.75" customHeight="1">
      <c r="A38" s="11" t="s">
        <v>9</v>
      </c>
      <c r="B38" s="17">
        <v>10</v>
      </c>
      <c r="C38" s="17">
        <v>1</v>
      </c>
      <c r="D38" s="15">
        <v>-124.2</v>
      </c>
      <c r="E38" s="15">
        <v>-124.2</v>
      </c>
      <c r="F38" s="15">
        <v>0</v>
      </c>
      <c r="G38" s="15">
        <v>0</v>
      </c>
      <c r="H38" s="15">
        <v>0</v>
      </c>
    </row>
    <row r="39" spans="1:8" ht="12.75" customHeight="1">
      <c r="A39" s="11" t="s">
        <v>8</v>
      </c>
      <c r="B39" s="17">
        <v>10</v>
      </c>
      <c r="C39" s="17">
        <v>3</v>
      </c>
      <c r="D39" s="15">
        <v>-769.3</v>
      </c>
      <c r="E39" s="15">
        <v>-769.3</v>
      </c>
      <c r="F39" s="15">
        <v>0</v>
      </c>
      <c r="G39" s="15">
        <v>0</v>
      </c>
      <c r="H39" s="15">
        <v>0</v>
      </c>
    </row>
    <row r="40" spans="1:8" ht="12.75" customHeight="1">
      <c r="A40" s="11" t="s">
        <v>7</v>
      </c>
      <c r="B40" s="17">
        <v>10</v>
      </c>
      <c r="C40" s="17">
        <v>4</v>
      </c>
      <c r="D40" s="15">
        <v>-2586.1</v>
      </c>
      <c r="E40" s="15">
        <v>0</v>
      </c>
      <c r="F40" s="15">
        <v>-2586.1</v>
      </c>
      <c r="G40" s="15">
        <v>0</v>
      </c>
      <c r="H40" s="15">
        <v>0</v>
      </c>
    </row>
    <row r="41" spans="1:8" ht="12.75" customHeight="1">
      <c r="A41" s="11" t="s">
        <v>6</v>
      </c>
      <c r="B41" s="17">
        <v>10</v>
      </c>
      <c r="C41" s="17">
        <v>6</v>
      </c>
      <c r="D41" s="15">
        <v>-341.8</v>
      </c>
      <c r="E41" s="15">
        <v>0</v>
      </c>
      <c r="F41" s="15">
        <v>-341.8</v>
      </c>
      <c r="G41" s="15">
        <v>0</v>
      </c>
      <c r="H41" s="15">
        <v>0</v>
      </c>
    </row>
    <row r="42" spans="1:8" ht="12.75" customHeight="1">
      <c r="A42" s="11" t="s">
        <v>5</v>
      </c>
      <c r="B42" s="17">
        <v>11</v>
      </c>
      <c r="C42" s="17"/>
      <c r="D42" s="15">
        <v>1963.8</v>
      </c>
      <c r="E42" s="15">
        <v>1963.8</v>
      </c>
      <c r="F42" s="15">
        <v>0</v>
      </c>
      <c r="G42" s="15">
        <v>0</v>
      </c>
      <c r="H42" s="15">
        <v>0</v>
      </c>
    </row>
    <row r="43" spans="1:8" ht="12.75" customHeight="1">
      <c r="A43" s="11" t="s">
        <v>4</v>
      </c>
      <c r="B43" s="17">
        <v>11</v>
      </c>
      <c r="C43" s="17">
        <v>1</v>
      </c>
      <c r="D43" s="15">
        <v>2281</v>
      </c>
      <c r="E43" s="15">
        <v>2281</v>
      </c>
      <c r="F43" s="15">
        <v>0</v>
      </c>
      <c r="G43" s="15">
        <v>0</v>
      </c>
      <c r="H43" s="15">
        <v>0</v>
      </c>
    </row>
    <row r="44" spans="1:8" ht="12.75" customHeight="1">
      <c r="A44" s="11" t="s">
        <v>3</v>
      </c>
      <c r="B44" s="17">
        <v>11</v>
      </c>
      <c r="C44" s="17">
        <v>2</v>
      </c>
      <c r="D44" s="15">
        <v>-317.2</v>
      </c>
      <c r="E44" s="15">
        <v>-317.2</v>
      </c>
      <c r="F44" s="15">
        <v>0</v>
      </c>
      <c r="G44" s="15">
        <v>0</v>
      </c>
      <c r="H44" s="15">
        <v>0</v>
      </c>
    </row>
    <row r="45" spans="1:8" ht="21.75" customHeight="1">
      <c r="A45" s="11" t="s">
        <v>2</v>
      </c>
      <c r="B45" s="17">
        <v>13</v>
      </c>
      <c r="C45" s="17"/>
      <c r="D45" s="15">
        <v>-2401.8000000000002</v>
      </c>
      <c r="E45" s="15">
        <v>-2401.8000000000002</v>
      </c>
      <c r="F45" s="15">
        <v>0</v>
      </c>
      <c r="G45" s="15">
        <v>0</v>
      </c>
      <c r="H45" s="15">
        <v>0</v>
      </c>
    </row>
    <row r="46" spans="1:8" ht="21.75" customHeight="1">
      <c r="A46" s="11" t="s">
        <v>1</v>
      </c>
      <c r="B46" s="17">
        <v>13</v>
      </c>
      <c r="C46" s="17">
        <v>1</v>
      </c>
      <c r="D46" s="15">
        <v>-2401.8000000000002</v>
      </c>
      <c r="E46" s="15">
        <v>-2401.8000000000002</v>
      </c>
      <c r="F46" s="15">
        <v>0</v>
      </c>
      <c r="G46" s="15">
        <v>0</v>
      </c>
      <c r="H46" s="15">
        <v>0</v>
      </c>
    </row>
    <row r="47" spans="1:8" ht="21" customHeight="1">
      <c r="A47" s="12" t="s">
        <v>0</v>
      </c>
      <c r="B47" s="18"/>
      <c r="C47" s="18"/>
      <c r="D47" s="16">
        <f>D10+D16+D20+D24+D29+D35+D37+D42+D45</f>
        <v>288265.79999999993</v>
      </c>
      <c r="E47" s="16">
        <f>E10+E16+E20+E24+E29+E35+E37+E42+E45</f>
        <v>-22831.7</v>
      </c>
      <c r="F47" s="16">
        <f t="shared" ref="F47:H47" si="1">F10+F16+F20+F24+F29+F35+F37+F42+F45</f>
        <v>-13871.8</v>
      </c>
      <c r="G47" s="16">
        <f t="shared" si="1"/>
        <v>325054.69999999995</v>
      </c>
      <c r="H47" s="16">
        <f t="shared" si="1"/>
        <v>-85.4</v>
      </c>
    </row>
    <row r="48" spans="1:8" ht="12.75" customHeight="1">
      <c r="A48" s="1"/>
      <c r="B48" s="1"/>
      <c r="C48" s="1"/>
      <c r="D48" s="1"/>
      <c r="E48" s="1"/>
      <c r="F48" s="1"/>
      <c r="G48" s="1"/>
      <c r="H48" s="1"/>
    </row>
    <row r="49" spans="1:8" ht="11.25" customHeight="1">
      <c r="A49" s="19"/>
      <c r="B49" s="19"/>
      <c r="C49" s="19"/>
      <c r="D49" s="19"/>
      <c r="E49" s="19"/>
      <c r="F49" s="5"/>
      <c r="G49" s="2"/>
      <c r="H49" s="1"/>
    </row>
    <row r="50" spans="1:8" ht="11.25" customHeight="1">
      <c r="A50" s="3"/>
      <c r="B50" s="3"/>
      <c r="C50" s="3"/>
      <c r="D50" s="3"/>
      <c r="E50" s="1"/>
      <c r="F50" s="20"/>
      <c r="G50" s="20"/>
      <c r="H50" s="1"/>
    </row>
    <row r="51" spans="1:8" ht="11.25" customHeight="1">
      <c r="A51" s="4"/>
      <c r="B51" s="4"/>
      <c r="C51" s="4"/>
      <c r="D51" s="4"/>
      <c r="E51" s="4"/>
      <c r="F51" s="2"/>
      <c r="G51" s="2"/>
      <c r="H51" s="1"/>
    </row>
    <row r="52" spans="1:8" ht="11.25" customHeight="1">
      <c r="A52" s="3"/>
      <c r="B52" s="3"/>
      <c r="C52" s="3"/>
      <c r="D52" s="3"/>
      <c r="E52" s="1"/>
      <c r="F52" s="20"/>
      <c r="G52" s="20"/>
      <c r="H52" s="1"/>
    </row>
    <row r="53" spans="1:8" ht="11.25" customHeight="1">
      <c r="A53" s="3"/>
      <c r="B53" s="3"/>
      <c r="C53" s="3"/>
      <c r="D53" s="3"/>
      <c r="E53" s="3"/>
      <c r="F53" s="1"/>
      <c r="G53" s="1"/>
      <c r="H53" s="1"/>
    </row>
    <row r="54" spans="1:8" ht="2.85" customHeight="1">
      <c r="A54" s="1"/>
      <c r="B54" s="1"/>
      <c r="C54" s="1"/>
      <c r="D54" s="1"/>
      <c r="E54" s="1"/>
      <c r="F54" s="1"/>
      <c r="G54" s="1"/>
      <c r="H54" s="1"/>
    </row>
  </sheetData>
  <mergeCells count="8">
    <mergeCell ref="A4:H4"/>
    <mergeCell ref="G2:H2"/>
    <mergeCell ref="G3:H3"/>
    <mergeCell ref="A49:E49"/>
    <mergeCell ref="F50:G50"/>
    <mergeCell ref="F52:G52"/>
    <mergeCell ref="A6:H6"/>
    <mergeCell ref="A5:H5"/>
  </mergeCells>
  <pageMargins left="0.39370078740157483" right="0.39370078740157483" top="0.39370078740157483" bottom="0.39370078740157483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2021-12-16T11:03:42Z</cp:lastPrinted>
  <dcterms:created xsi:type="dcterms:W3CDTF">2021-12-16T09:33:37Z</dcterms:created>
  <dcterms:modified xsi:type="dcterms:W3CDTF">2022-01-13T13:17:27Z</dcterms:modified>
</cp:coreProperties>
</file>