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105" windowWidth="14805" windowHeight="8010" activeTab="1"/>
  </bookViews>
  <sheets>
    <sheet name="доходы" sheetId="4" r:id="rId1"/>
    <sheet name="расходы" sheetId="2" r:id="rId2"/>
  </sheets>
  <definedNames>
    <definedName name="_xlnm.Print_Titles" localSheetId="0">доходы!$12:$13</definedName>
    <definedName name="_xlnm.Print_Titles" localSheetId="1">расходы!$1:$1</definedName>
  </definedNames>
  <calcPr calcId="125725" refMode="R1C1"/>
  <customWorkbookViews>
    <customWorkbookView name="Острешкина Наталья Иосифовна - Личное представление" guid="{AA35BFF6-BC5E-4E54-B319-9A148CC08670}" mergeInterval="0" personalView="1" maximized="1" xWindow="1" yWindow="1" windowWidth="1920" windowHeight="817" activeSheetId="1"/>
    <customWorkbookView name="Кузина Екатерина Павловна - Личное представление" guid="{41E59370-86DD-452E-B1B2-DA55FEACF58D}" mergeInterval="0" personalView="1" maximized="1" windowWidth="1916" windowHeight="815" activeSheetId="1"/>
  </customWorkbookViews>
</workbook>
</file>

<file path=xl/calcChain.xml><?xml version="1.0" encoding="utf-8"?>
<calcChain xmlns="http://schemas.openxmlformats.org/spreadsheetml/2006/main">
  <c r="G22" i="4"/>
  <c r="F22"/>
  <c r="H21"/>
  <c r="I21" s="1"/>
  <c r="G21"/>
  <c r="F21"/>
  <c r="G20"/>
  <c r="H19"/>
  <c r="I19" s="1"/>
  <c r="F19"/>
  <c r="I17"/>
  <c r="F17"/>
  <c r="H16"/>
  <c r="G16"/>
  <c r="G15" l="1"/>
  <c r="H20"/>
  <c r="H15" s="1"/>
  <c r="I4" i="2" l="1"/>
  <c r="H9"/>
  <c r="I5"/>
  <c r="H5"/>
  <c r="I6"/>
  <c r="F4" l="1"/>
  <c r="F6"/>
  <c r="F5"/>
  <c r="H4"/>
  <c r="H3" s="1"/>
  <c r="G7"/>
  <c r="G3"/>
  <c r="G4"/>
</calcChain>
</file>

<file path=xl/sharedStrings.xml><?xml version="1.0" encoding="utf-8"?>
<sst xmlns="http://schemas.openxmlformats.org/spreadsheetml/2006/main" count="115" uniqueCount="98">
  <si>
    <t>Наименование мероприятия</t>
  </si>
  <si>
    <t>Целевой показатель</t>
  </si>
  <si>
    <t>2019 год</t>
  </si>
  <si>
    <t>№ п/п</t>
  </si>
  <si>
    <t>Проект нормативного правового акта или иной документ</t>
  </si>
  <si>
    <t>Итого по расходам, в том числе</t>
  </si>
  <si>
    <t>2.1.</t>
  </si>
  <si>
    <t>оптимизация расходов бюджета городского округа город Урай, %</t>
  </si>
  <si>
    <t>2.1.1.</t>
  </si>
  <si>
    <t>2.1.2.</t>
  </si>
  <si>
    <t>оптимизация расходов бюджета городского округа город Урай,%</t>
  </si>
  <si>
    <t>2.2.</t>
  </si>
  <si>
    <t>Итого, в том числе</t>
  </si>
  <si>
    <t>3.1</t>
  </si>
  <si>
    <t>не более 10,0</t>
  </si>
  <si>
    <t>3.2</t>
  </si>
  <si>
    <t>Постановление администрации города Урай от 08.04.2015 №1242 "Об утверждении методики планирования долговых обязательств городского округа город Урай и определения долговой нагрузки на бюджет городского округа город Урай"</t>
  </si>
  <si>
    <t>3.3</t>
  </si>
  <si>
    <t>не более 1,0</t>
  </si>
  <si>
    <t>2019-2021 годы</t>
  </si>
  <si>
    <t>до 31 декабря 2019 года, до 31 декабря 2020 года, до 31 декабря 2021 года</t>
  </si>
  <si>
    <t>2. Мероприятия по оптимизации расходов бюджета городского округа город Урай</t>
  </si>
  <si>
    <t>Основные направления бюджетной политики и основные направления  налоговой политики городского округа город Урай на 2019 год и на плановый период 2020 и 2021 годов</t>
  </si>
  <si>
    <t>Проекты решений Думы города Урай "О внесении изменений в бюджет городского округа города Урай на 2019 год и на плановаый период 2020 и 2021 годы"</t>
  </si>
  <si>
    <t>Сокращение расходов бюджета городского округа за исключением межбюджетных трансфертов, в том числе:</t>
  </si>
  <si>
    <t>Проект постановления администрации города Урай "О реорганизации учреждений городского округа город Урай"</t>
  </si>
  <si>
    <t>сокращение муниципальных учреждений, численности, ед.</t>
  </si>
  <si>
    <t>3.  Мероприятия по сокращению муниципального долга  бюджета городского округа город Урай</t>
  </si>
  <si>
    <t>Установление значения показателя соотношения муниципального долга к доходам бюджета городского округа без учета безвозмездных поступлений и поступлений налоговых доходов по дополнительным нормативам отчислений</t>
  </si>
  <si>
    <t>отношение муниципального долга к доходам бюджета городского округа без учета безвозмездных поступлений  и поступлений налоговых доходов по дополнительным нормативам отчислений, %</t>
  </si>
  <si>
    <t>Установление предельного годового объема расходов на обслуживание муниципального долга не более 1,0 % от общего годового объема расходов бюджета городского округа, за исключением расходов, осуществляемых за счет субвенций</t>
  </si>
  <si>
    <t>отношение годового объема расходов на обслуживание муниципального долга к общему годовому объему расходов бюджета городского округа, за исключением расходов, осуществляемых за счет субвенций, %</t>
  </si>
  <si>
    <t xml:space="preserve">cокращение бюджетных ассигнований на закупку товаров, работ и услуг, в том числе в целях повышения эффективности осуществления закупок, обоснованности цен, контрактов, комплектности и технических характеристик, проведении экспертизы поставленного товара, результатов выполненной работы, оказанной услуги  </t>
  </si>
  <si>
    <t xml:space="preserve">оптимизация лимитов потребления топливно-энергетических ресурсов муниципальными учреждениями, обеспечение энергоэффективности в бюджетном секторе </t>
  </si>
  <si>
    <t>Реорганизация муниципальных учреждений (путем присоединения)</t>
  </si>
  <si>
    <t>Установление уровня долговой нагрузки на бюджет городского округа по ежегодному погашению долговых обязательств на уровне, не превышающем 10% от суммарного годового объема доходов бюджета города без учета безвозмездных поступлений и поступлений налоговых доходов по дополнительным нормативам отчислений</t>
  </si>
  <si>
    <t>отношение годового объема погашения долговых обязательств к суммарному годовому объему доходов бюджета города без учета безвозмездных поступлений и поступлений налоговых доходов  по дополнительным нормативам отчислений , %</t>
  </si>
  <si>
    <t>Срок реализации мероприятия</t>
  </si>
  <si>
    <t>Бюджетный эффект от реализации мероприятий (план), тыс.руб.</t>
  </si>
  <si>
    <t>Обоснование исполнения мероприятия</t>
  </si>
  <si>
    <t>Исполнитель: Зорина Лариса Васильевна тел.8(34676)20582    -  п.2</t>
  </si>
  <si>
    <t>Казанцева Олеся Михайловна тел.8(34676)23297    - п.1</t>
  </si>
  <si>
    <t>Ткаченко Алла Эдуардовна тел.8(34676)23222   - п.3</t>
  </si>
  <si>
    <t>Постановление администрации города Урай «О реорганизации муниципального бюджетного учреждения дополнительного образования «Детская школа искусств №1" и муниципального бюджетного учреждения дополнительного образования "Детская школа искусств №2" 28.02.2019</t>
  </si>
  <si>
    <r>
      <t xml:space="preserve">По причине отсутствия необходимости привлечения заемных средств от кредитных ораганизаций  </t>
    </r>
    <r>
      <rPr>
        <b/>
        <sz val="12"/>
        <color theme="1"/>
        <rFont val="Times New Roman"/>
        <family val="1"/>
        <charset val="204"/>
      </rPr>
      <t xml:space="preserve">бюджетный эффект от реализации мероприятий составил 1 876,5 тыс.руб. </t>
    </r>
  </si>
  <si>
    <t xml:space="preserve">   </t>
  </si>
  <si>
    <t>Приложение 4</t>
  </si>
  <si>
    <t xml:space="preserve"> к письму Депфина Югры</t>
  </si>
  <si>
    <t>от 26.12.2018  № 20-Исх -5519</t>
  </si>
  <si>
    <t>Реквизиты муниципального правового акта утвердившего план мероприятий:</t>
  </si>
  <si>
    <r>
      <rPr>
        <b/>
        <sz val="12"/>
        <rFont val="Times New Roman"/>
        <family val="1"/>
        <charset val="204"/>
      </rPr>
      <t>дата</t>
    </r>
    <r>
      <rPr>
        <sz val="12"/>
        <rFont val="Times New Roman"/>
        <family val="1"/>
        <charset val="204"/>
      </rPr>
      <t xml:space="preserve"> от 08.02.2019</t>
    </r>
  </si>
  <si>
    <r>
      <rPr>
        <b/>
        <u/>
        <sz val="12"/>
        <rFont val="Times New Roman"/>
        <family val="1"/>
        <charset val="204"/>
      </rPr>
      <t>№</t>
    </r>
    <r>
      <rPr>
        <sz val="12"/>
        <rFont val="Times New Roman"/>
        <family val="1"/>
        <charset val="204"/>
      </rPr>
      <t xml:space="preserve"> 255</t>
    </r>
  </si>
  <si>
    <r>
      <rPr>
        <b/>
        <u/>
        <sz val="12"/>
        <rFont val="Times New Roman"/>
        <family val="1"/>
        <charset val="204"/>
      </rPr>
      <t>наименование</t>
    </r>
    <r>
      <rPr>
        <sz val="12"/>
        <rFont val="Times New Roman"/>
        <family val="1"/>
        <charset val="204"/>
      </rPr>
      <t xml:space="preserve">:   Постановление администрации города Урай  "О мерах по реализации Решения Думы  города Урай от 20.12.2018 №80 "О бюджете городского округа город Урай  на 2019 год и на плановый период 2020 и 2021 годов" </t>
    </r>
  </si>
  <si>
    <t>Значение целевого показателя</t>
  </si>
  <si>
    <t>Бюджетный эффект от реализации мероприятий (тыс.рублей)</t>
  </si>
  <si>
    <t>I. Мероприятия по росту доходов бюджета городского округа город Урай</t>
  </si>
  <si>
    <t>Итого по доходам, в том числе:</t>
  </si>
  <si>
    <t>1.1. Мероприятия по увеличению налоговых доходов бюджета городского округа город Урай</t>
  </si>
  <si>
    <t>1.1.1.</t>
  </si>
  <si>
    <t>Мероприятия, в целях поддержки и стимулирования субъектов малого и среднего предпринимательства города Урай</t>
  </si>
  <si>
    <t>ежеквартально</t>
  </si>
  <si>
    <t xml:space="preserve"> - Постановление администрации города Урай  от 08.06.2011 № 1623  (в послед. ред. от 21.11.2018 №3029) "О создании координационного совета по развитию малого и среднего предпринимательства при администрации города Урай",                                                                                                                                                                                                                                                                                                                                               - Постановление администрации города Урай  от 30.09.2015 №3205 (в послед.ред. от 28.12.2018 №3534 ) «О внесении изменений в муниципальную программу «Развитие малого и среднего предпринимательства, потребительского рынка и сельскохозяйственных товаропроизводителей города Урай» на 2016-2020 годы»                                                                                                                                                                                                                                                                                                                                                                         </t>
  </si>
  <si>
    <t>отношение дополнительной суммы Совокупных доходов планируемых к получению  к годовой сумме  утвержденной в бюджете на соответствующий год, %</t>
  </si>
  <si>
    <t>1.1.2.</t>
  </si>
  <si>
    <t>Направление информации об организациях и предприятиях (налогоплательщиках), в том числе иногородних, осуществляющих деятельность  на территории городского округа город Урай в Межрайонную ИФНС России №2 по Ханты-Мансийскому автономному округу-Югре, в целях выявления налогоплательщиков, осуществляющих деятельность без регистрации в налоговом органе, а также постановки на учет неучтенных объектов налогообложения</t>
  </si>
  <si>
    <t xml:space="preserve">Постановление администрации города Урай  от 30.06.2015 № 2092 «О направлении информации»
 </t>
  </si>
  <si>
    <t>количество выявленных налогоплательщиков, осуществляющих деятельность без регистрации в налоговом органе, единиц</t>
  </si>
  <si>
    <t>не менее 1</t>
  </si>
  <si>
    <t xml:space="preserve">Органами администрации города Урай до 10 числа каждого месяца предоставляется в МРИ ФНС России №2 по ХМАО -Югре  информация об иногородних организациях и индивидуальных предпринимателях, осуществляющих деятельность на территории г. Урай  в целях исполнения п. 1.1 протокола рабочего совещания по вопросу постановки на учет обособленных подразделений организаций №02-08/13  от 15.05.2015г.                                                                                                                                                                                                         По итогам работы  за  отчетный период 2019 года, организации и предприниматели, осуществляющие  деятельность на территории муниципального образования город Урай без регистрации в налоговом органе, не были установлены.
          </t>
  </si>
  <si>
    <t>1.1.3.</t>
  </si>
  <si>
    <t>Мероприятия, направленные на ликвидацию задолженности организаций и физических лиц, в том числе субъектами малого и среднего предпринимательства города Урай, в целях увеличения налоговых поступлений в бюджеты всех уровней</t>
  </si>
  <si>
    <t xml:space="preserve">  - Постановление главы города Урай от 06.06.2007 9  №1304 (в ред. от 30.03.2018 №685) «О создании комиссии по мобилизации дополнительных доходов в бюджет города Урай»;                                                                                                                                                                                                                                                                -  Приказ Межрайонной инспекции Федеральной налоговой службы №2 по Ханты-Мансийскому автономному округу-Югре от 15.01.2019 №02-02/007 «О создании единой комиссии по легализации налоговой базы и базы по страховым взносам»                                            </t>
  </si>
  <si>
    <t>отношение поступившей задолженности от юридических и физических лиц, в том числе от субъектов малого и среднего предпринимательствам в бюджет городского округа город Урай к сумме образовавшейся недоимки на начало текущего года, %</t>
  </si>
  <si>
    <t>1.2. Мероприятия по увеличению неналоговых доходов бюджета городского округа город Урай</t>
  </si>
  <si>
    <t>1.2.1.</t>
  </si>
  <si>
    <t xml:space="preserve">Сокращение дебиторской задолженности и проведение разъяснительной работы с арендаторами и пользователями муниципального имущества города Урай о целесообразности своевременной уплаты  неналоговых платежей             </t>
  </si>
  <si>
    <t>на постоянной основе</t>
  </si>
  <si>
    <t xml:space="preserve">Постановление главы города Урай от 06.06.2007 №1304 (в ред. от 30.03.2018 №685) «О создании комиссии по мобилизации дополнительных доходов в бюджет города Урай»             </t>
  </si>
  <si>
    <t>прирост доходов к первоначально утвержденной сумме неналоговых доходов бюджета городского округа, %</t>
  </si>
  <si>
    <t>1.2.2.</t>
  </si>
  <si>
    <t xml:space="preserve">Проведение мероприятий, по фактам совершения административных правонарушений
</t>
  </si>
  <si>
    <t>до 31 декабря  2019 года;                              до 31 декабря 2020 года;                                    до  31 декабря 2021 года</t>
  </si>
  <si>
    <t xml:space="preserve">   -   Кодекс Российской Федерации об административных правонарушениях;                                           -    Постановление главы города Урай от 06.06.2007 №1304 (в ред. от 30.03.2018 №685) «О создании комиссии по мобилизации дополнительных доходов в бюджет города Урай»             </t>
  </si>
  <si>
    <t xml:space="preserve">увеличение поступлений от установленных нарушений законодательства в области административных правонарушений, тыс. рублей
</t>
  </si>
  <si>
    <t>Значение целевого показателя (план на 2019 год)</t>
  </si>
  <si>
    <t>Полученный бюджетный эффект от реализации меропиятий на 01.07.2019, тыс.руб.</t>
  </si>
  <si>
    <t>Значение целевого показателя на 01.07.2019</t>
  </si>
  <si>
    <t>Полученный бюджетный эффект от реализации мероприятий на 01.07.2019, тыс.руб.</t>
  </si>
  <si>
    <t>По состоянию на 01.07.2019 года муниципальный долг отсутствует</t>
  </si>
  <si>
    <t>По состоянию на 01.07.2019, в виду отсутствия муниципального долга,  значение целевого показателя равно 0</t>
  </si>
  <si>
    <r>
      <t xml:space="preserve">Экономия средств по результатам торгов. </t>
    </r>
    <r>
      <rPr>
        <b/>
        <sz val="12"/>
        <color theme="1"/>
        <rFont val="Times New Roman"/>
        <family val="1"/>
        <charset val="204"/>
      </rPr>
      <t xml:space="preserve">Бюджетный эффект составил 2 724,2 тыс.рублей, </t>
    </r>
    <r>
      <rPr>
        <sz val="12"/>
        <color theme="1"/>
        <rFont val="Times New Roman"/>
        <family val="1"/>
        <charset val="204"/>
      </rPr>
      <t xml:space="preserve">которые перенаправлены решениями Думы города Урай от 14.02.2019 №1, от 30.05.2019 №31 на приоритетные расходные обязательства, связанные с организацией питанием обучающихся в общеобразовательных организациях города Урай (20 рублей на одного обучающегося не льготной категории), на выполнение работ по благоустройству города.
</t>
    </r>
  </si>
  <si>
    <r>
      <t xml:space="preserve">В отчетном периоде муниципальными учреждениями продолжена реализация мероприятий по энергосбережению и повышению энергетической эффективности в городе Урай. Результат экономии в рамках энергосервисного контракта (учреждения образования) - 900,05 ГКл. </t>
    </r>
    <r>
      <rPr>
        <b/>
        <sz val="12"/>
        <color theme="1"/>
        <rFont val="Times New Roman"/>
        <family val="1"/>
        <charset val="204"/>
      </rPr>
      <t xml:space="preserve">Бюджетный эффект составил 550,0 тыс.рублей, </t>
    </r>
    <r>
      <rPr>
        <sz val="12"/>
        <color theme="1"/>
        <rFont val="Times New Roman"/>
        <family val="1"/>
        <charset val="204"/>
      </rPr>
      <t>которые направлены на приоритетные расходные обязательства: организация питания обучающихся в общеобразовательных организациях города Урай (20 рублей на одного обучающегося не льготной категории)</t>
    </r>
  </si>
  <si>
    <t>Информация по исполнению Плана мероприятий  по росту доходов, оптимизации расходов и сокращению муниципального долга бюджета городского округа город Урай на 2019 год и на плановый период  2020 и 2021 годов за 1 полугодие 2019 года</t>
  </si>
  <si>
    <r>
      <t xml:space="preserve">Работа с задолженностью проводится на постоянной основе, как в рамках досудебного урегулирования -претензионная работа, так и в судебном порядке-взыскание по исполнительным листам. В результате в 1 полугодии 2019 года   по исполнительному производству  судебными приставами г.Урай произведено взыскание по исполнительным листам на сумму  1 026,3 тыс. рублей.                                                                                                                                                                                                                                                                                                                                                                                                                                                                                                                                                                                                                                                                                                                                                                                                                                                                                                                                                                                                                                                                                                                                                                                                                                                                                                                                         </t>
    </r>
    <r>
      <rPr>
        <b/>
        <sz val="12"/>
        <rFont val="Times New Roman"/>
        <family val="1"/>
        <charset val="204"/>
      </rPr>
      <t>Бюджетный эффект от данного мероприятия составил в сумме  1 026,3 тыс. рублей.</t>
    </r>
  </si>
  <si>
    <r>
      <t xml:space="preserve">В отчетном периоде 2019 года было подготовлено 115 постановлений и 20 протоколов о назначении административного наказания в виде штрафа.                                                                                                                                                                                                                                                                                      </t>
    </r>
    <r>
      <rPr>
        <b/>
        <sz val="12"/>
        <rFont val="Times New Roman"/>
        <family val="1"/>
        <charset val="204"/>
      </rPr>
      <t>Бюджетный эффект составил 107,9 тыс.рублей.</t>
    </r>
  </si>
  <si>
    <r>
      <t xml:space="preserve">В отчетном периоде 2019 года проведены следующие мероприятия: 1)5 заседаний Координационного совета -  11.03.2019, 27.03.2019, 19.04.2019, 29.05.2019, 20.06.2019 года по развитию МСП администрации г.Урай, в который входят субъекты предпринимательства, представители администрации города. 2) Для организации бизнеса, на сайте администрации города размещена страница предпринимательства, баннеры. 3)Оказано около 764 консультации по вопросам ведения предпринимательской деятельности, получения субсидий, обучения. 4) Оказана финансовая поддержка в рамках мероприятий муниципальной программы "Развитие малого и среднего предпринимательства" в сумме 758,92 тыс.руб. 5) Организовано 4 ярмарки, приняли участие 34 субъекта предпринимательства.  Администрацией г.Урай определены 7 открытых ярмарочных площадок для реализации ассортимента сельскохозяйственной продукции, в целях создания условий для граждан, ведущих личные подсобные хозяйства.  6) На 2019 год предусмотренно 91 земельный участок под размещение нестационарных торговых объектов. По заявленным СМП предоставленно 66 земельных участков. Имеется резерв для СМП 25 земельных участков.                                                                                                                                                                </t>
    </r>
    <r>
      <rPr>
        <b/>
        <sz val="12"/>
        <rFont val="Times New Roman"/>
        <family val="1"/>
        <charset val="204"/>
      </rPr>
      <t xml:space="preserve">Бюджетный эффект от данного мероприятия составил  757,3,0 тыс.рублей.
</t>
    </r>
  </si>
  <si>
    <r>
      <t xml:space="preserve">Проведены мероприятия:  1) В целях оплаты задолженности по имущест-м налогам и проведения мероприятий, направ-х на обеспечение деклар-я гражданами доходов, полученных в 2018г., администрацией города: а) осуществлялось размещение информац-го обращения к населению города в СМИ, на сайте ОМС г.Урай. В апреле 2019г. были разосланы населению г.Урай  14700 экз. памяток, с напом-ем о необходимости своевр-но продекларир-ть свои доходы в срок до 30 апреля 2019 г. (информация была размещена на квитанциях за оплату услуг  ЖКХ населением г.Урай); б) проводилась в устной и письменной форме разъяснительная работа с руковод-ми учрежд-й и орган-й города по вопросу  погашения задолженности прошлых лет работниками этих учреж-й; в) размещено на сайте ОМС г.Урай информационное сообщение в разделе «Информация для граждан» «Узнай о своих долгах - погашение задолженности по исполнительным производствам» - в целях своеврем-го погашения задолженности по исполнит-м производствам. 2) В г.Урай с 2015г. продолжает работать рабочая группа в целях организации работы по снижению неформальной занятости, легализации «серой» заработной платы,  в сфере легализации неформальных трудовых отношений. За отчетный период проведено 3 заседания Рабочей группы (22.01.19, 27.02.19, 22.05.2019), приглашено 86 организаций (предприятия и ИП), из которых 14 присутствовало. В результате Рабочей группы были заключены трудовые отношения с  151 работником, что составляет 43% от контрольного показателя. За отчетный период погашена просроченная задолженность  по НДФЛ – 2 133,6 тыс.рублей. 3) Принималось участие в работе комиссий:  по урегулированию задолженности по уплате налогов (сборов) и комиссии по легализации з/платы. Всего проведено 10 совещаний, было приглашено 10 и заслушано 8 налогоплательщиков. За отчетный период была погашена просроченная задолженность по налогам в сумме 2 746,0 тыс.рублей.                                                                                                                                                                                                                                                                                                                                                               </t>
    </r>
    <r>
      <rPr>
        <b/>
        <sz val="12"/>
        <rFont val="Times New Roman"/>
        <family val="1"/>
        <charset val="204"/>
      </rPr>
      <t>Бюджетный эффект составил в сумме 4 879,6 тыс.рублей.</t>
    </r>
  </si>
  <si>
    <t xml:space="preserve">Обоснование исполнения мероприятия </t>
  </si>
</sst>
</file>

<file path=xl/styles.xml><?xml version="1.0" encoding="utf-8"?>
<styleSheet xmlns="http://schemas.openxmlformats.org/spreadsheetml/2006/main">
  <numFmts count="8">
    <numFmt numFmtId="43" formatCode="_-* #,##0.00\ _₽_-;\-* #,##0.00\ _₽_-;_-* &quot;-&quot;??\ _₽_-;_-@_-"/>
    <numFmt numFmtId="164" formatCode="0.0"/>
    <numFmt numFmtId="165" formatCode="#,##0.0"/>
    <numFmt numFmtId="166" formatCode="_-* #,##0.0_р_._-;\-* #,##0.0_р_._-;_-* &quot;-&quot;??_р_._-;_-@_-"/>
    <numFmt numFmtId="167" formatCode="#,##0.00_ ;\-#,##0.00\ "/>
    <numFmt numFmtId="168" formatCode="_-* #,##0.0\ _₽_-;\-* #,##0.0\ _₽_-;_-* &quot;-&quot;??\ _₽_-;_-@_-"/>
    <numFmt numFmtId="169" formatCode="_-* #,##0.00_р_._-;\-* #,##0.00_р_._-;_-* &quot;-&quot;??_р_._-;_-@_-"/>
    <numFmt numFmtId="170" formatCode="_-* #,##0.0\ _₽_-;\-* #,##0.0\ _₽_-;_-* &quot;-&quot;?\ _₽_-;_-@_-"/>
  </numFmts>
  <fonts count="16">
    <font>
      <sz val="11"/>
      <color theme="1"/>
      <name val="Calibri"/>
      <family val="2"/>
      <scheme val="minor"/>
    </font>
    <font>
      <sz val="12"/>
      <color theme="1"/>
      <name val="Times New Roman"/>
      <family val="1"/>
      <charset val="204"/>
    </font>
    <font>
      <sz val="11"/>
      <color theme="1"/>
      <name val="Calibri"/>
      <family val="2"/>
      <scheme val="minor"/>
    </font>
    <font>
      <sz val="10"/>
      <color theme="1"/>
      <name val="Times New Roman"/>
      <family val="1"/>
      <charset val="204"/>
    </font>
    <font>
      <sz val="12"/>
      <color rgb="FFFF0000"/>
      <name val="Times New Roman"/>
      <family val="1"/>
      <charset val="204"/>
    </font>
    <font>
      <sz val="10"/>
      <color rgb="FFFF0000"/>
      <name val="Times New Roman"/>
      <family val="1"/>
      <charset val="204"/>
    </font>
    <font>
      <sz val="14"/>
      <color theme="1"/>
      <name val="Times New Roman"/>
      <family val="1"/>
      <charset val="204"/>
    </font>
    <font>
      <b/>
      <sz val="14"/>
      <color theme="1"/>
      <name val="Times New Roman"/>
      <family val="1"/>
      <charset val="204"/>
    </font>
    <font>
      <b/>
      <sz val="12"/>
      <color theme="1"/>
      <name val="Times New Roman"/>
      <family val="1"/>
      <charset val="204"/>
    </font>
    <font>
      <b/>
      <sz val="10"/>
      <color rgb="FFFF0000"/>
      <name val="Times New Roman"/>
      <family val="1"/>
      <charset val="204"/>
    </font>
    <font>
      <b/>
      <sz val="12"/>
      <color rgb="FFFF0000"/>
      <name val="Times New Roman"/>
      <family val="1"/>
      <charset val="204"/>
    </font>
    <font>
      <b/>
      <sz val="14"/>
      <color rgb="FFFF000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2"/>
      <name val="Calibri"/>
      <family val="2"/>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2" fillId="0" borderId="0" applyFont="0" applyFill="0" applyBorder="0" applyAlignment="0" applyProtection="0"/>
  </cellStyleXfs>
  <cellXfs count="115">
    <xf numFmtId="0" fontId="0" fillId="0" borderId="0" xfId="0"/>
    <xf numFmtId="165"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xf numFmtId="0" fontId="1" fillId="0" borderId="1" xfId="0" applyFont="1" applyBorder="1" applyAlignment="1">
      <alignment horizontal="center" vertical="center" wrapText="1"/>
    </xf>
    <xf numFmtId="0" fontId="3" fillId="0" borderId="0" xfId="0" applyFont="1"/>
    <xf numFmtId="166" fontId="1" fillId="0" borderId="1" xfId="1" applyNumberFormat="1" applyFont="1" applyBorder="1" applyAlignment="1">
      <alignment horizontal="center" vertical="center" wrapText="1"/>
    </xf>
    <xf numFmtId="49" fontId="1" fillId="0" borderId="1" xfId="0" applyNumberFormat="1" applyFont="1" applyFill="1" applyBorder="1" applyAlignment="1">
      <alignment horizontal="center" vertical="top" wrapText="1"/>
    </xf>
    <xf numFmtId="0" fontId="1" fillId="0" borderId="1" xfId="0" applyFont="1" applyBorder="1" applyAlignment="1">
      <alignment vertical="top" wrapText="1"/>
    </xf>
    <xf numFmtId="0" fontId="1" fillId="0" borderId="1" xfId="0" applyFont="1" applyFill="1" applyBorder="1" applyAlignment="1">
      <alignment horizontal="center" vertical="top" wrapText="1"/>
    </xf>
    <xf numFmtId="0" fontId="4" fillId="0" borderId="0" xfId="0" applyFont="1" applyAlignment="1">
      <alignment horizontal="left"/>
    </xf>
    <xf numFmtId="0" fontId="5" fillId="0" borderId="0" xfId="0" applyFont="1" applyAlignment="1">
      <alignment vertical="center"/>
    </xf>
    <xf numFmtId="0" fontId="4" fillId="0" borderId="0" xfId="0" applyFont="1" applyAlignment="1">
      <alignment vertical="center"/>
    </xf>
    <xf numFmtId="0" fontId="5" fillId="0" borderId="0" xfId="0" applyFont="1"/>
    <xf numFmtId="0" fontId="4" fillId="0" borderId="0" xfId="0" applyFont="1"/>
    <xf numFmtId="0" fontId="4" fillId="0" borderId="0" xfId="0" applyFont="1" applyFill="1" applyAlignment="1"/>
    <xf numFmtId="0" fontId="1" fillId="0" borderId="1" xfId="0" applyFont="1" applyBorder="1" applyAlignment="1">
      <alignment vertical="center"/>
    </xf>
    <xf numFmtId="0" fontId="1" fillId="0" borderId="1" xfId="0" applyFont="1" applyBorder="1" applyAlignment="1">
      <alignment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1" xfId="0" applyFont="1" applyFill="1" applyBorder="1" applyAlignment="1">
      <alignment horizontal="center" wrapText="1"/>
    </xf>
    <xf numFmtId="2" fontId="1" fillId="2" borderId="1" xfId="0" applyNumberFormat="1" applyFont="1" applyFill="1" applyBorder="1" applyAlignment="1">
      <alignment horizontal="center" vertical="center" wrapText="1"/>
    </xf>
    <xf numFmtId="0" fontId="9" fillId="0" borderId="0" xfId="0" applyFont="1"/>
    <xf numFmtId="0" fontId="10" fillId="0" borderId="0" xfId="0" applyFont="1"/>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0" fontId="11" fillId="0" borderId="0" xfId="0" applyFont="1"/>
    <xf numFmtId="0" fontId="1" fillId="0" borderId="1"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0" xfId="0" applyFont="1" applyFill="1" applyAlignment="1"/>
    <xf numFmtId="165" fontId="1" fillId="0" borderId="1" xfId="0" applyNumberFormat="1" applyFont="1" applyFill="1" applyBorder="1" applyAlignment="1">
      <alignment horizontal="right" vertical="center" wrapText="1"/>
    </xf>
    <xf numFmtId="167" fontId="1" fillId="0" borderId="2" xfId="1" applyNumberFormat="1" applyFont="1" applyFill="1" applyBorder="1" applyAlignment="1">
      <alignment horizontal="center" wrapText="1"/>
    </xf>
    <xf numFmtId="0" fontId="7" fillId="2" borderId="3" xfId="0" applyFont="1" applyFill="1" applyBorder="1" applyAlignment="1">
      <alignment horizontal="center" vertical="center" wrapText="1"/>
    </xf>
    <xf numFmtId="0" fontId="6" fillId="0" borderId="1" xfId="0" applyFont="1" applyBorder="1" applyAlignment="1">
      <alignment horizontal="center" vertical="center" wrapText="1"/>
    </xf>
    <xf numFmtId="164" fontId="1" fillId="2" borderId="1" xfId="0" applyNumberFormat="1" applyFont="1" applyFill="1" applyBorder="1" applyAlignment="1">
      <alignment horizontal="right" vertical="center" wrapText="1"/>
    </xf>
    <xf numFmtId="166" fontId="1" fillId="2" borderId="1" xfId="1" applyNumberFormat="1" applyFont="1" applyFill="1" applyBorder="1" applyAlignment="1">
      <alignment horizontal="right" vertical="center" wrapText="1"/>
    </xf>
    <xf numFmtId="166" fontId="1" fillId="0" borderId="1" xfId="1" applyNumberFormat="1" applyFont="1" applyBorder="1" applyAlignment="1">
      <alignment horizontal="right" vertical="center" wrapText="1"/>
    </xf>
    <xf numFmtId="2" fontId="1" fillId="0" borderId="1" xfId="0" applyNumberFormat="1" applyFont="1" applyBorder="1" applyAlignment="1">
      <alignment vertical="center" wrapText="1"/>
    </xf>
    <xf numFmtId="164" fontId="1" fillId="0" borderId="1" xfId="0" applyNumberFormat="1" applyFont="1" applyBorder="1" applyAlignment="1">
      <alignment vertical="center" wrapText="1"/>
    </xf>
    <xf numFmtId="0" fontId="1" fillId="0" borderId="0" xfId="0" applyFont="1" applyAlignment="1">
      <alignment vertical="center"/>
    </xf>
    <xf numFmtId="0" fontId="12" fillId="2" borderId="0" xfId="0" applyFont="1" applyFill="1"/>
    <xf numFmtId="0" fontId="12" fillId="2" borderId="0" xfId="0" applyFont="1" applyFill="1" applyAlignment="1"/>
    <xf numFmtId="0" fontId="13" fillId="2" borderId="0" xfId="0" applyFont="1" applyFill="1" applyBorder="1" applyAlignment="1">
      <alignment horizontal="center" vertical="center" wrapText="1"/>
    </xf>
    <xf numFmtId="0" fontId="13" fillId="2" borderId="0" xfId="0" applyFont="1" applyFill="1" applyBorder="1" applyAlignment="1">
      <alignment vertical="center" wrapText="1"/>
    </xf>
    <xf numFmtId="0" fontId="12" fillId="2" borderId="0" xfId="0" applyFont="1" applyFill="1" applyBorder="1" applyAlignment="1">
      <alignment vertical="center" wrapText="1"/>
    </xf>
    <xf numFmtId="0" fontId="12" fillId="2" borderId="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5" xfId="0" applyFont="1" applyFill="1" applyBorder="1" applyAlignment="1">
      <alignment vertical="center" wrapText="1"/>
    </xf>
    <xf numFmtId="169" fontId="12" fillId="2" borderId="2" xfId="1" applyNumberFormat="1"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0" xfId="0" applyFont="1" applyFill="1" applyAlignment="1">
      <alignment vertical="center"/>
    </xf>
    <xf numFmtId="169" fontId="12" fillId="2" borderId="1" xfId="1" applyNumberFormat="1" applyFont="1" applyFill="1" applyBorder="1" applyAlignment="1">
      <alignment horizontal="center" vertical="center" wrapText="1"/>
    </xf>
    <xf numFmtId="0" fontId="13" fillId="2" borderId="1" xfId="0" applyFont="1" applyFill="1" applyBorder="1" applyAlignment="1">
      <alignment horizontal="left"/>
    </xf>
    <xf numFmtId="0" fontId="13" fillId="2" borderId="1" xfId="0" applyFont="1" applyFill="1" applyBorder="1" applyAlignment="1"/>
    <xf numFmtId="0" fontId="13" fillId="2" borderId="1" xfId="0" applyFont="1" applyFill="1" applyBorder="1" applyAlignment="1">
      <alignment horizontal="right"/>
    </xf>
    <xf numFmtId="0" fontId="12" fillId="2" borderId="1" xfId="0" applyFont="1" applyFill="1" applyBorder="1" applyAlignment="1">
      <alignment horizontal="right"/>
    </xf>
    <xf numFmtId="0" fontId="12" fillId="2" borderId="1" xfId="0" applyFont="1" applyFill="1" applyBorder="1"/>
    <xf numFmtId="0" fontId="13" fillId="2" borderId="1" xfId="0" applyFont="1" applyFill="1" applyBorder="1" applyAlignment="1">
      <alignment horizontal="right" vertical="center" wrapText="1"/>
    </xf>
    <xf numFmtId="165" fontId="13" fillId="2" borderId="1" xfId="0" applyNumberFormat="1" applyFont="1" applyFill="1" applyBorder="1" applyAlignment="1">
      <alignment horizontal="right" vertical="center" wrapText="1"/>
    </xf>
    <xf numFmtId="0" fontId="12" fillId="2" borderId="1" xfId="0" applyFont="1" applyFill="1" applyBorder="1" applyAlignment="1">
      <alignment horizontal="right" vertical="center"/>
    </xf>
    <xf numFmtId="0" fontId="12" fillId="2" borderId="1" xfId="0" applyFont="1" applyFill="1" applyBorder="1" applyAlignment="1">
      <alignment vertical="center"/>
    </xf>
    <xf numFmtId="0" fontId="12" fillId="2" borderId="1" xfId="0" applyFont="1" applyFill="1" applyBorder="1" applyAlignment="1">
      <alignment vertical="center" wrapText="1"/>
    </xf>
    <xf numFmtId="165" fontId="12" fillId="2" borderId="1" xfId="0" applyNumberFormat="1" applyFont="1" applyFill="1" applyBorder="1" applyAlignment="1">
      <alignment horizontal="left" vertical="center" wrapText="1"/>
    </xf>
    <xf numFmtId="165" fontId="12" fillId="2" borderId="1" xfId="0" applyNumberFormat="1" applyFont="1" applyFill="1" applyBorder="1" applyAlignment="1">
      <alignment horizontal="right" vertical="center" wrapText="1"/>
    </xf>
    <xf numFmtId="165" fontId="12" fillId="2" borderId="1" xfId="1" applyNumberFormat="1" applyFont="1" applyFill="1" applyBorder="1" applyAlignment="1">
      <alignment horizontal="right" vertical="center" wrapText="1"/>
    </xf>
    <xf numFmtId="0" fontId="12" fillId="2" borderId="1" xfId="0" applyFont="1" applyFill="1" applyBorder="1" applyAlignment="1">
      <alignment horizontal="left" vertical="center" wrapText="1"/>
    </xf>
    <xf numFmtId="4" fontId="12" fillId="2" borderId="1" xfId="1" applyNumberFormat="1" applyFont="1" applyFill="1" applyBorder="1" applyAlignment="1">
      <alignment horizontal="right" vertical="center" wrapText="1"/>
    </xf>
    <xf numFmtId="165" fontId="12" fillId="2" borderId="1" xfId="0" applyNumberFormat="1" applyFont="1" applyFill="1" applyBorder="1" applyAlignment="1">
      <alignment horizontal="center" vertical="center" wrapText="1"/>
    </xf>
    <xf numFmtId="165" fontId="12" fillId="2" borderId="1" xfId="0" applyNumberFormat="1" applyFont="1" applyFill="1" applyBorder="1" applyAlignment="1">
      <alignment vertical="center" wrapText="1"/>
    </xf>
    <xf numFmtId="165" fontId="13" fillId="2" borderId="7" xfId="0" applyNumberFormat="1" applyFont="1" applyFill="1" applyBorder="1" applyAlignment="1">
      <alignment horizontal="right" vertical="center" wrapText="1"/>
    </xf>
    <xf numFmtId="0" fontId="13" fillId="2" borderId="1" xfId="0" applyFont="1" applyFill="1" applyBorder="1"/>
    <xf numFmtId="0" fontId="13" fillId="2" borderId="0" xfId="0" applyFont="1" applyFill="1"/>
    <xf numFmtId="170" fontId="12" fillId="2" borderId="1" xfId="0" applyNumberFormat="1" applyFont="1" applyFill="1" applyBorder="1" applyAlignment="1">
      <alignment horizontal="right" vertical="center" wrapText="1"/>
    </xf>
    <xf numFmtId="166" fontId="12" fillId="2" borderId="1" xfId="1" applyNumberFormat="1" applyFont="1" applyFill="1" applyBorder="1" applyAlignment="1">
      <alignment horizontal="right" vertical="center" wrapText="1"/>
    </xf>
    <xf numFmtId="0" fontId="12" fillId="2" borderId="0" xfId="0" applyFont="1" applyFill="1" applyBorder="1"/>
    <xf numFmtId="0" fontId="12" fillId="2" borderId="1" xfId="0" applyFont="1" applyFill="1" applyBorder="1" applyAlignment="1">
      <alignment horizontal="left" wrapText="1"/>
    </xf>
    <xf numFmtId="0" fontId="12" fillId="2" borderId="0" xfId="0" applyFont="1" applyFill="1" applyAlignment="1">
      <alignment horizontal="center"/>
    </xf>
    <xf numFmtId="0" fontId="12" fillId="2" borderId="0"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12" fillId="2" borderId="0" xfId="0" applyFont="1" applyFill="1" applyAlignment="1">
      <alignment horizontal="right"/>
    </xf>
    <xf numFmtId="0" fontId="13" fillId="2" borderId="0" xfId="0" applyFont="1" applyFill="1" applyAlignment="1">
      <alignment horizontal="center"/>
    </xf>
    <xf numFmtId="165" fontId="8" fillId="0" borderId="1" xfId="0" applyNumberFormat="1" applyFont="1" applyFill="1" applyBorder="1" applyAlignment="1">
      <alignment horizontal="right" wrapText="1"/>
    </xf>
    <xf numFmtId="168" fontId="1" fillId="0" borderId="1" xfId="1" applyNumberFormat="1" applyFont="1" applyBorder="1" applyAlignment="1">
      <alignment horizontal="right" vertical="center"/>
    </xf>
    <xf numFmtId="165" fontId="7" fillId="2" borderId="1" xfId="0" applyNumberFormat="1" applyFont="1" applyFill="1" applyBorder="1" applyAlignment="1">
      <alignment horizontal="right" vertical="center" wrapText="1"/>
    </xf>
    <xf numFmtId="165" fontId="1" fillId="2" borderId="1" xfId="0" applyNumberFormat="1" applyFont="1" applyFill="1" applyBorder="1" applyAlignment="1">
      <alignment horizontal="right" vertical="center" wrapText="1"/>
    </xf>
    <xf numFmtId="0" fontId="13" fillId="2" borderId="0" xfId="0" applyFont="1" applyFill="1" applyBorder="1" applyAlignment="1">
      <alignment horizontal="left" vertical="center" wrapText="1"/>
    </xf>
    <xf numFmtId="0" fontId="12" fillId="2" borderId="0" xfId="0" applyFont="1" applyFill="1" applyAlignment="1">
      <alignment horizontal="right"/>
    </xf>
    <xf numFmtId="0" fontId="13" fillId="2" borderId="0" xfId="0" applyFont="1" applyFill="1" applyAlignment="1">
      <alignment horizontal="center"/>
    </xf>
    <xf numFmtId="0" fontId="14" fillId="2" borderId="0" xfId="0" applyFont="1" applyFill="1" applyBorder="1" applyAlignment="1">
      <alignment horizontal="center" vertical="center" wrapText="1"/>
    </xf>
    <xf numFmtId="0" fontId="13" fillId="2" borderId="2" xfId="0" applyFont="1" applyFill="1" applyBorder="1" applyAlignment="1">
      <alignment horizontal="center" wrapText="1"/>
    </xf>
    <xf numFmtId="0" fontId="13" fillId="2" borderId="3" xfId="0" applyFont="1" applyFill="1" applyBorder="1" applyAlignment="1">
      <alignment horizontal="center" wrapText="1"/>
    </xf>
    <xf numFmtId="0" fontId="13" fillId="2" borderId="7" xfId="0" applyFont="1" applyFill="1" applyBorder="1" applyAlignment="1">
      <alignment horizontal="center" wrapText="1"/>
    </xf>
    <xf numFmtId="0" fontId="13" fillId="2" borderId="2" xfId="0" applyFont="1" applyFill="1" applyBorder="1" applyAlignment="1">
      <alignment horizontal="left" vertical="center" wrapText="1"/>
    </xf>
    <xf numFmtId="0" fontId="15" fillId="2" borderId="3" xfId="0" applyFont="1" applyFill="1" applyBorder="1" applyAlignment="1"/>
    <xf numFmtId="0" fontId="13" fillId="2" borderId="3" xfId="0" applyFont="1" applyFill="1" applyBorder="1" applyAlignment="1">
      <alignment horizontal="left" vertical="center" wrapText="1"/>
    </xf>
    <xf numFmtId="0" fontId="13" fillId="2" borderId="7" xfId="0" applyFont="1" applyFill="1" applyBorder="1" applyAlignment="1">
      <alignment horizontal="left" vertical="center" wrapText="1"/>
    </xf>
    <xf numFmtId="165" fontId="13" fillId="2" borderId="2" xfId="0" applyNumberFormat="1" applyFont="1" applyFill="1" applyBorder="1" applyAlignment="1">
      <alignment horizontal="left" vertical="center" wrapText="1"/>
    </xf>
    <xf numFmtId="165" fontId="13" fillId="2" borderId="3" xfId="0" applyNumberFormat="1" applyFont="1" applyFill="1" applyBorder="1" applyAlignment="1">
      <alignment horizontal="left" vertical="center" wrapText="1"/>
    </xf>
    <xf numFmtId="165" fontId="13" fillId="2" borderId="7" xfId="0" applyNumberFormat="1" applyFont="1" applyFill="1" applyBorder="1" applyAlignment="1">
      <alignment horizontal="left" vertical="center" wrapText="1"/>
    </xf>
    <xf numFmtId="0" fontId="12" fillId="2" borderId="0" xfId="0" applyFont="1" applyFill="1" applyBorder="1" applyAlignment="1">
      <alignment horizontal="left" vertical="center" wrapText="1"/>
    </xf>
    <xf numFmtId="0" fontId="15" fillId="2" borderId="0" xfId="0" applyFont="1" applyFill="1" applyAlignment="1">
      <alignment horizontal="left" vertical="center" wrapText="1"/>
    </xf>
    <xf numFmtId="0" fontId="12" fillId="2" borderId="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165" fontId="13" fillId="2" borderId="1" xfId="0" applyNumberFormat="1" applyFont="1" applyFill="1" applyBorder="1" applyAlignment="1">
      <alignment horizontal="center" vertical="center"/>
    </xf>
  </cellXfs>
  <cellStyles count="2">
    <cellStyle name="Обычный" xfId="0" builtinId="0"/>
    <cellStyle name="Финансовый" xfId="1" builtinId="3"/>
  </cellStyles>
  <dxfs count="0"/>
  <tableStyles count="0" defaultTableStyle="TableStyleMedium2" defaultPivotStyle="PivotStyleMedium9"/>
  <colors>
    <mruColors>
      <color rgb="FFCCFFFF"/>
      <color rgb="FF66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L22"/>
  <sheetViews>
    <sheetView zoomScale="80" zoomScaleNormal="80" workbookViewId="0">
      <selection activeCell="J12" sqref="J12"/>
    </sheetView>
  </sheetViews>
  <sheetFormatPr defaultRowHeight="15.75"/>
  <cols>
    <col min="1" max="1" width="7.42578125" style="43" customWidth="1"/>
    <col min="2" max="2" width="40.140625" style="43" customWidth="1"/>
    <col min="3" max="3" width="19.5703125" style="43" customWidth="1"/>
    <col min="4" max="4" width="36.7109375" style="44" customWidth="1"/>
    <col min="5" max="5" width="22.28515625" style="43" customWidth="1"/>
    <col min="6" max="6" width="11.7109375" style="80" customWidth="1"/>
    <col min="7" max="7" width="14.5703125" style="80" customWidth="1"/>
    <col min="8" max="8" width="14.7109375" style="43" customWidth="1"/>
    <col min="9" max="9" width="11.85546875" style="43" customWidth="1"/>
    <col min="10" max="10" width="90.28515625" style="43" customWidth="1"/>
    <col min="11" max="240" width="9.140625" style="43"/>
    <col min="241" max="241" width="7" style="43" customWidth="1"/>
    <col min="242" max="242" width="46.7109375" style="43" customWidth="1"/>
    <col min="243" max="243" width="31.28515625" style="43" customWidth="1"/>
    <col min="244" max="244" width="20.85546875" style="43" customWidth="1"/>
    <col min="245" max="245" width="38" style="43" customWidth="1"/>
    <col min="246" max="246" width="22.28515625" style="43" customWidth="1"/>
    <col min="247" max="247" width="11.85546875" style="43" customWidth="1"/>
    <col min="248" max="248" width="11" style="43" customWidth="1"/>
    <col min="249" max="249" width="11.5703125" style="43" customWidth="1"/>
    <col min="250" max="250" width="11.28515625" style="43" customWidth="1"/>
    <col min="251" max="251" width="10.7109375" style="43" customWidth="1"/>
    <col min="252" max="252" width="11.28515625" style="43" customWidth="1"/>
    <col min="253" max="253" width="15.85546875" style="43" customWidth="1"/>
    <col min="254" max="254" width="16.85546875" style="43" customWidth="1"/>
    <col min="255" max="255" width="107.140625" style="43" customWidth="1"/>
    <col min="256" max="496" width="9.140625" style="43"/>
    <col min="497" max="497" width="7" style="43" customWidth="1"/>
    <col min="498" max="498" width="46.7109375" style="43" customWidth="1"/>
    <col min="499" max="499" width="31.28515625" style="43" customWidth="1"/>
    <col min="500" max="500" width="20.85546875" style="43" customWidth="1"/>
    <col min="501" max="501" width="38" style="43" customWidth="1"/>
    <col min="502" max="502" width="22.28515625" style="43" customWidth="1"/>
    <col min="503" max="503" width="11.85546875" style="43" customWidth="1"/>
    <col min="504" max="504" width="11" style="43" customWidth="1"/>
    <col min="505" max="505" width="11.5703125" style="43" customWidth="1"/>
    <col min="506" max="506" width="11.28515625" style="43" customWidth="1"/>
    <col min="507" max="507" width="10.7109375" style="43" customWidth="1"/>
    <col min="508" max="508" width="11.28515625" style="43" customWidth="1"/>
    <col min="509" max="509" width="15.85546875" style="43" customWidth="1"/>
    <col min="510" max="510" width="16.85546875" style="43" customWidth="1"/>
    <col min="511" max="511" width="107.140625" style="43" customWidth="1"/>
    <col min="512" max="752" width="9.140625" style="43"/>
    <col min="753" max="753" width="7" style="43" customWidth="1"/>
    <col min="754" max="754" width="46.7109375" style="43" customWidth="1"/>
    <col min="755" max="755" width="31.28515625" style="43" customWidth="1"/>
    <col min="756" max="756" width="20.85546875" style="43" customWidth="1"/>
    <col min="757" max="757" width="38" style="43" customWidth="1"/>
    <col min="758" max="758" width="22.28515625" style="43" customWidth="1"/>
    <col min="759" max="759" width="11.85546875" style="43" customWidth="1"/>
    <col min="760" max="760" width="11" style="43" customWidth="1"/>
    <col min="761" max="761" width="11.5703125" style="43" customWidth="1"/>
    <col min="762" max="762" width="11.28515625" style="43" customWidth="1"/>
    <col min="763" max="763" width="10.7109375" style="43" customWidth="1"/>
    <col min="764" max="764" width="11.28515625" style="43" customWidth="1"/>
    <col min="765" max="765" width="15.85546875" style="43" customWidth="1"/>
    <col min="766" max="766" width="16.85546875" style="43" customWidth="1"/>
    <col min="767" max="767" width="107.140625" style="43" customWidth="1"/>
    <col min="768" max="1008" width="9.140625" style="43"/>
    <col min="1009" max="1009" width="7" style="43" customWidth="1"/>
    <col min="1010" max="1010" width="46.7109375" style="43" customWidth="1"/>
    <col min="1011" max="1011" width="31.28515625" style="43" customWidth="1"/>
    <col min="1012" max="1012" width="20.85546875" style="43" customWidth="1"/>
    <col min="1013" max="1013" width="38" style="43" customWidth="1"/>
    <col min="1014" max="1014" width="22.28515625" style="43" customWidth="1"/>
    <col min="1015" max="1015" width="11.85546875" style="43" customWidth="1"/>
    <col min="1016" max="1016" width="11" style="43" customWidth="1"/>
    <col min="1017" max="1017" width="11.5703125" style="43" customWidth="1"/>
    <col min="1018" max="1018" width="11.28515625" style="43" customWidth="1"/>
    <col min="1019" max="1019" width="10.7109375" style="43" customWidth="1"/>
    <col min="1020" max="1020" width="11.28515625" style="43" customWidth="1"/>
    <col min="1021" max="1021" width="15.85546875" style="43" customWidth="1"/>
    <col min="1022" max="1022" width="16.85546875" style="43" customWidth="1"/>
    <col min="1023" max="1023" width="107.140625" style="43" customWidth="1"/>
    <col min="1024" max="1264" width="9.140625" style="43"/>
    <col min="1265" max="1265" width="7" style="43" customWidth="1"/>
    <col min="1266" max="1266" width="46.7109375" style="43" customWidth="1"/>
    <col min="1267" max="1267" width="31.28515625" style="43" customWidth="1"/>
    <col min="1268" max="1268" width="20.85546875" style="43" customWidth="1"/>
    <col min="1269" max="1269" width="38" style="43" customWidth="1"/>
    <col min="1270" max="1270" width="22.28515625" style="43" customWidth="1"/>
    <col min="1271" max="1271" width="11.85546875" style="43" customWidth="1"/>
    <col min="1272" max="1272" width="11" style="43" customWidth="1"/>
    <col min="1273" max="1273" width="11.5703125" style="43" customWidth="1"/>
    <col min="1274" max="1274" width="11.28515625" style="43" customWidth="1"/>
    <col min="1275" max="1275" width="10.7109375" style="43" customWidth="1"/>
    <col min="1276" max="1276" width="11.28515625" style="43" customWidth="1"/>
    <col min="1277" max="1277" width="15.85546875" style="43" customWidth="1"/>
    <col min="1278" max="1278" width="16.85546875" style="43" customWidth="1"/>
    <col min="1279" max="1279" width="107.140625" style="43" customWidth="1"/>
    <col min="1280" max="1520" width="9.140625" style="43"/>
    <col min="1521" max="1521" width="7" style="43" customWidth="1"/>
    <col min="1522" max="1522" width="46.7109375" style="43" customWidth="1"/>
    <col min="1523" max="1523" width="31.28515625" style="43" customWidth="1"/>
    <col min="1524" max="1524" width="20.85546875" style="43" customWidth="1"/>
    <col min="1525" max="1525" width="38" style="43" customWidth="1"/>
    <col min="1526" max="1526" width="22.28515625" style="43" customWidth="1"/>
    <col min="1527" max="1527" width="11.85546875" style="43" customWidth="1"/>
    <col min="1528" max="1528" width="11" style="43" customWidth="1"/>
    <col min="1529" max="1529" width="11.5703125" style="43" customWidth="1"/>
    <col min="1530" max="1530" width="11.28515625" style="43" customWidth="1"/>
    <col min="1531" max="1531" width="10.7109375" style="43" customWidth="1"/>
    <col min="1532" max="1532" width="11.28515625" style="43" customWidth="1"/>
    <col min="1533" max="1533" width="15.85546875" style="43" customWidth="1"/>
    <col min="1534" max="1534" width="16.85546875" style="43" customWidth="1"/>
    <col min="1535" max="1535" width="107.140625" style="43" customWidth="1"/>
    <col min="1536" max="1776" width="9.140625" style="43"/>
    <col min="1777" max="1777" width="7" style="43" customWidth="1"/>
    <col min="1778" max="1778" width="46.7109375" style="43" customWidth="1"/>
    <col min="1779" max="1779" width="31.28515625" style="43" customWidth="1"/>
    <col min="1780" max="1780" width="20.85546875" style="43" customWidth="1"/>
    <col min="1781" max="1781" width="38" style="43" customWidth="1"/>
    <col min="1782" max="1782" width="22.28515625" style="43" customWidth="1"/>
    <col min="1783" max="1783" width="11.85546875" style="43" customWidth="1"/>
    <col min="1784" max="1784" width="11" style="43" customWidth="1"/>
    <col min="1785" max="1785" width="11.5703125" style="43" customWidth="1"/>
    <col min="1786" max="1786" width="11.28515625" style="43" customWidth="1"/>
    <col min="1787" max="1787" width="10.7109375" style="43" customWidth="1"/>
    <col min="1788" max="1788" width="11.28515625" style="43" customWidth="1"/>
    <col min="1789" max="1789" width="15.85546875" style="43" customWidth="1"/>
    <col min="1790" max="1790" width="16.85546875" style="43" customWidth="1"/>
    <col min="1791" max="1791" width="107.140625" style="43" customWidth="1"/>
    <col min="1792" max="2032" width="9.140625" style="43"/>
    <col min="2033" max="2033" width="7" style="43" customWidth="1"/>
    <col min="2034" max="2034" width="46.7109375" style="43" customWidth="1"/>
    <col min="2035" max="2035" width="31.28515625" style="43" customWidth="1"/>
    <col min="2036" max="2036" width="20.85546875" style="43" customWidth="1"/>
    <col min="2037" max="2037" width="38" style="43" customWidth="1"/>
    <col min="2038" max="2038" width="22.28515625" style="43" customWidth="1"/>
    <col min="2039" max="2039" width="11.85546875" style="43" customWidth="1"/>
    <col min="2040" max="2040" width="11" style="43" customWidth="1"/>
    <col min="2041" max="2041" width="11.5703125" style="43" customWidth="1"/>
    <col min="2042" max="2042" width="11.28515625" style="43" customWidth="1"/>
    <col min="2043" max="2043" width="10.7109375" style="43" customWidth="1"/>
    <col min="2044" max="2044" width="11.28515625" style="43" customWidth="1"/>
    <col min="2045" max="2045" width="15.85546875" style="43" customWidth="1"/>
    <col min="2046" max="2046" width="16.85546875" style="43" customWidth="1"/>
    <col min="2047" max="2047" width="107.140625" style="43" customWidth="1"/>
    <col min="2048" max="2288" width="9.140625" style="43"/>
    <col min="2289" max="2289" width="7" style="43" customWidth="1"/>
    <col min="2290" max="2290" width="46.7109375" style="43" customWidth="1"/>
    <col min="2291" max="2291" width="31.28515625" style="43" customWidth="1"/>
    <col min="2292" max="2292" width="20.85546875" style="43" customWidth="1"/>
    <col min="2293" max="2293" width="38" style="43" customWidth="1"/>
    <col min="2294" max="2294" width="22.28515625" style="43" customWidth="1"/>
    <col min="2295" max="2295" width="11.85546875" style="43" customWidth="1"/>
    <col min="2296" max="2296" width="11" style="43" customWidth="1"/>
    <col min="2297" max="2297" width="11.5703125" style="43" customWidth="1"/>
    <col min="2298" max="2298" width="11.28515625" style="43" customWidth="1"/>
    <col min="2299" max="2299" width="10.7109375" style="43" customWidth="1"/>
    <col min="2300" max="2300" width="11.28515625" style="43" customWidth="1"/>
    <col min="2301" max="2301" width="15.85546875" style="43" customWidth="1"/>
    <col min="2302" max="2302" width="16.85546875" style="43" customWidth="1"/>
    <col min="2303" max="2303" width="107.140625" style="43" customWidth="1"/>
    <col min="2304" max="2544" width="9.140625" style="43"/>
    <col min="2545" max="2545" width="7" style="43" customWidth="1"/>
    <col min="2546" max="2546" width="46.7109375" style="43" customWidth="1"/>
    <col min="2547" max="2547" width="31.28515625" style="43" customWidth="1"/>
    <col min="2548" max="2548" width="20.85546875" style="43" customWidth="1"/>
    <col min="2549" max="2549" width="38" style="43" customWidth="1"/>
    <col min="2550" max="2550" width="22.28515625" style="43" customWidth="1"/>
    <col min="2551" max="2551" width="11.85546875" style="43" customWidth="1"/>
    <col min="2552" max="2552" width="11" style="43" customWidth="1"/>
    <col min="2553" max="2553" width="11.5703125" style="43" customWidth="1"/>
    <col min="2554" max="2554" width="11.28515625" style="43" customWidth="1"/>
    <col min="2555" max="2555" width="10.7109375" style="43" customWidth="1"/>
    <col min="2556" max="2556" width="11.28515625" style="43" customWidth="1"/>
    <col min="2557" max="2557" width="15.85546875" style="43" customWidth="1"/>
    <col min="2558" max="2558" width="16.85546875" style="43" customWidth="1"/>
    <col min="2559" max="2559" width="107.140625" style="43" customWidth="1"/>
    <col min="2560" max="2800" width="9.140625" style="43"/>
    <col min="2801" max="2801" width="7" style="43" customWidth="1"/>
    <col min="2802" max="2802" width="46.7109375" style="43" customWidth="1"/>
    <col min="2803" max="2803" width="31.28515625" style="43" customWidth="1"/>
    <col min="2804" max="2804" width="20.85546875" style="43" customWidth="1"/>
    <col min="2805" max="2805" width="38" style="43" customWidth="1"/>
    <col min="2806" max="2806" width="22.28515625" style="43" customWidth="1"/>
    <col min="2807" max="2807" width="11.85546875" style="43" customWidth="1"/>
    <col min="2808" max="2808" width="11" style="43" customWidth="1"/>
    <col min="2809" max="2809" width="11.5703125" style="43" customWidth="1"/>
    <col min="2810" max="2810" width="11.28515625" style="43" customWidth="1"/>
    <col min="2811" max="2811" width="10.7109375" style="43" customWidth="1"/>
    <col min="2812" max="2812" width="11.28515625" style="43" customWidth="1"/>
    <col min="2813" max="2813" width="15.85546875" style="43" customWidth="1"/>
    <col min="2814" max="2814" width="16.85546875" style="43" customWidth="1"/>
    <col min="2815" max="2815" width="107.140625" style="43" customWidth="1"/>
    <col min="2816" max="3056" width="9.140625" style="43"/>
    <col min="3057" max="3057" width="7" style="43" customWidth="1"/>
    <col min="3058" max="3058" width="46.7109375" style="43" customWidth="1"/>
    <col min="3059" max="3059" width="31.28515625" style="43" customWidth="1"/>
    <col min="3060" max="3060" width="20.85546875" style="43" customWidth="1"/>
    <col min="3061" max="3061" width="38" style="43" customWidth="1"/>
    <col min="3062" max="3062" width="22.28515625" style="43" customWidth="1"/>
    <col min="3063" max="3063" width="11.85546875" style="43" customWidth="1"/>
    <col min="3064" max="3064" width="11" style="43" customWidth="1"/>
    <col min="3065" max="3065" width="11.5703125" style="43" customWidth="1"/>
    <col min="3066" max="3066" width="11.28515625" style="43" customWidth="1"/>
    <col min="3067" max="3067" width="10.7109375" style="43" customWidth="1"/>
    <col min="3068" max="3068" width="11.28515625" style="43" customWidth="1"/>
    <col min="3069" max="3069" width="15.85546875" style="43" customWidth="1"/>
    <col min="3070" max="3070" width="16.85546875" style="43" customWidth="1"/>
    <col min="3071" max="3071" width="107.140625" style="43" customWidth="1"/>
    <col min="3072" max="3312" width="9.140625" style="43"/>
    <col min="3313" max="3313" width="7" style="43" customWidth="1"/>
    <col min="3314" max="3314" width="46.7109375" style="43" customWidth="1"/>
    <col min="3315" max="3315" width="31.28515625" style="43" customWidth="1"/>
    <col min="3316" max="3316" width="20.85546875" style="43" customWidth="1"/>
    <col min="3317" max="3317" width="38" style="43" customWidth="1"/>
    <col min="3318" max="3318" width="22.28515625" style="43" customWidth="1"/>
    <col min="3319" max="3319" width="11.85546875" style="43" customWidth="1"/>
    <col min="3320" max="3320" width="11" style="43" customWidth="1"/>
    <col min="3321" max="3321" width="11.5703125" style="43" customWidth="1"/>
    <col min="3322" max="3322" width="11.28515625" style="43" customWidth="1"/>
    <col min="3323" max="3323" width="10.7109375" style="43" customWidth="1"/>
    <col min="3324" max="3324" width="11.28515625" style="43" customWidth="1"/>
    <col min="3325" max="3325" width="15.85546875" style="43" customWidth="1"/>
    <col min="3326" max="3326" width="16.85546875" style="43" customWidth="1"/>
    <col min="3327" max="3327" width="107.140625" style="43" customWidth="1"/>
    <col min="3328" max="3568" width="9.140625" style="43"/>
    <col min="3569" max="3569" width="7" style="43" customWidth="1"/>
    <col min="3570" max="3570" width="46.7109375" style="43" customWidth="1"/>
    <col min="3571" max="3571" width="31.28515625" style="43" customWidth="1"/>
    <col min="3572" max="3572" width="20.85546875" style="43" customWidth="1"/>
    <col min="3573" max="3573" width="38" style="43" customWidth="1"/>
    <col min="3574" max="3574" width="22.28515625" style="43" customWidth="1"/>
    <col min="3575" max="3575" width="11.85546875" style="43" customWidth="1"/>
    <col min="3576" max="3576" width="11" style="43" customWidth="1"/>
    <col min="3577" max="3577" width="11.5703125" style="43" customWidth="1"/>
    <col min="3578" max="3578" width="11.28515625" style="43" customWidth="1"/>
    <col min="3579" max="3579" width="10.7109375" style="43" customWidth="1"/>
    <col min="3580" max="3580" width="11.28515625" style="43" customWidth="1"/>
    <col min="3581" max="3581" width="15.85546875" style="43" customWidth="1"/>
    <col min="3582" max="3582" width="16.85546875" style="43" customWidth="1"/>
    <col min="3583" max="3583" width="107.140625" style="43" customWidth="1"/>
    <col min="3584" max="3824" width="9.140625" style="43"/>
    <col min="3825" max="3825" width="7" style="43" customWidth="1"/>
    <col min="3826" max="3826" width="46.7109375" style="43" customWidth="1"/>
    <col min="3827" max="3827" width="31.28515625" style="43" customWidth="1"/>
    <col min="3828" max="3828" width="20.85546875" style="43" customWidth="1"/>
    <col min="3829" max="3829" width="38" style="43" customWidth="1"/>
    <col min="3830" max="3830" width="22.28515625" style="43" customWidth="1"/>
    <col min="3831" max="3831" width="11.85546875" style="43" customWidth="1"/>
    <col min="3832" max="3832" width="11" style="43" customWidth="1"/>
    <col min="3833" max="3833" width="11.5703125" style="43" customWidth="1"/>
    <col min="3834" max="3834" width="11.28515625" style="43" customWidth="1"/>
    <col min="3835" max="3835" width="10.7109375" style="43" customWidth="1"/>
    <col min="3836" max="3836" width="11.28515625" style="43" customWidth="1"/>
    <col min="3837" max="3837" width="15.85546875" style="43" customWidth="1"/>
    <col min="3838" max="3838" width="16.85546875" style="43" customWidth="1"/>
    <col min="3839" max="3839" width="107.140625" style="43" customWidth="1"/>
    <col min="3840" max="4080" width="9.140625" style="43"/>
    <col min="4081" max="4081" width="7" style="43" customWidth="1"/>
    <col min="4082" max="4082" width="46.7109375" style="43" customWidth="1"/>
    <col min="4083" max="4083" width="31.28515625" style="43" customWidth="1"/>
    <col min="4084" max="4084" width="20.85546875" style="43" customWidth="1"/>
    <col min="4085" max="4085" width="38" style="43" customWidth="1"/>
    <col min="4086" max="4086" width="22.28515625" style="43" customWidth="1"/>
    <col min="4087" max="4087" width="11.85546875" style="43" customWidth="1"/>
    <col min="4088" max="4088" width="11" style="43" customWidth="1"/>
    <col min="4089" max="4089" width="11.5703125" style="43" customWidth="1"/>
    <col min="4090" max="4090" width="11.28515625" style="43" customWidth="1"/>
    <col min="4091" max="4091" width="10.7109375" style="43" customWidth="1"/>
    <col min="4092" max="4092" width="11.28515625" style="43" customWidth="1"/>
    <col min="4093" max="4093" width="15.85546875" style="43" customWidth="1"/>
    <col min="4094" max="4094" width="16.85546875" style="43" customWidth="1"/>
    <col min="4095" max="4095" width="107.140625" style="43" customWidth="1"/>
    <col min="4096" max="4336" width="9.140625" style="43"/>
    <col min="4337" max="4337" width="7" style="43" customWidth="1"/>
    <col min="4338" max="4338" width="46.7109375" style="43" customWidth="1"/>
    <col min="4339" max="4339" width="31.28515625" style="43" customWidth="1"/>
    <col min="4340" max="4340" width="20.85546875" style="43" customWidth="1"/>
    <col min="4341" max="4341" width="38" style="43" customWidth="1"/>
    <col min="4342" max="4342" width="22.28515625" style="43" customWidth="1"/>
    <col min="4343" max="4343" width="11.85546875" style="43" customWidth="1"/>
    <col min="4344" max="4344" width="11" style="43" customWidth="1"/>
    <col min="4345" max="4345" width="11.5703125" style="43" customWidth="1"/>
    <col min="4346" max="4346" width="11.28515625" style="43" customWidth="1"/>
    <col min="4347" max="4347" width="10.7109375" style="43" customWidth="1"/>
    <col min="4348" max="4348" width="11.28515625" style="43" customWidth="1"/>
    <col min="4349" max="4349" width="15.85546875" style="43" customWidth="1"/>
    <col min="4350" max="4350" width="16.85546875" style="43" customWidth="1"/>
    <col min="4351" max="4351" width="107.140625" style="43" customWidth="1"/>
    <col min="4352" max="4592" width="9.140625" style="43"/>
    <col min="4593" max="4593" width="7" style="43" customWidth="1"/>
    <col min="4594" max="4594" width="46.7109375" style="43" customWidth="1"/>
    <col min="4595" max="4595" width="31.28515625" style="43" customWidth="1"/>
    <col min="4596" max="4596" width="20.85546875" style="43" customWidth="1"/>
    <col min="4597" max="4597" width="38" style="43" customWidth="1"/>
    <col min="4598" max="4598" width="22.28515625" style="43" customWidth="1"/>
    <col min="4599" max="4599" width="11.85546875" style="43" customWidth="1"/>
    <col min="4600" max="4600" width="11" style="43" customWidth="1"/>
    <col min="4601" max="4601" width="11.5703125" style="43" customWidth="1"/>
    <col min="4602" max="4602" width="11.28515625" style="43" customWidth="1"/>
    <col min="4603" max="4603" width="10.7109375" style="43" customWidth="1"/>
    <col min="4604" max="4604" width="11.28515625" style="43" customWidth="1"/>
    <col min="4605" max="4605" width="15.85546875" style="43" customWidth="1"/>
    <col min="4606" max="4606" width="16.85546875" style="43" customWidth="1"/>
    <col min="4607" max="4607" width="107.140625" style="43" customWidth="1"/>
    <col min="4608" max="4848" width="9.140625" style="43"/>
    <col min="4849" max="4849" width="7" style="43" customWidth="1"/>
    <col min="4850" max="4850" width="46.7109375" style="43" customWidth="1"/>
    <col min="4851" max="4851" width="31.28515625" style="43" customWidth="1"/>
    <col min="4852" max="4852" width="20.85546875" style="43" customWidth="1"/>
    <col min="4853" max="4853" width="38" style="43" customWidth="1"/>
    <col min="4854" max="4854" width="22.28515625" style="43" customWidth="1"/>
    <col min="4855" max="4855" width="11.85546875" style="43" customWidth="1"/>
    <col min="4856" max="4856" width="11" style="43" customWidth="1"/>
    <col min="4857" max="4857" width="11.5703125" style="43" customWidth="1"/>
    <col min="4858" max="4858" width="11.28515625" style="43" customWidth="1"/>
    <col min="4859" max="4859" width="10.7109375" style="43" customWidth="1"/>
    <col min="4860" max="4860" width="11.28515625" style="43" customWidth="1"/>
    <col min="4861" max="4861" width="15.85546875" style="43" customWidth="1"/>
    <col min="4862" max="4862" width="16.85546875" style="43" customWidth="1"/>
    <col min="4863" max="4863" width="107.140625" style="43" customWidth="1"/>
    <col min="4864" max="5104" width="9.140625" style="43"/>
    <col min="5105" max="5105" width="7" style="43" customWidth="1"/>
    <col min="5106" max="5106" width="46.7109375" style="43" customWidth="1"/>
    <col min="5107" max="5107" width="31.28515625" style="43" customWidth="1"/>
    <col min="5108" max="5108" width="20.85546875" style="43" customWidth="1"/>
    <col min="5109" max="5109" width="38" style="43" customWidth="1"/>
    <col min="5110" max="5110" width="22.28515625" style="43" customWidth="1"/>
    <col min="5111" max="5111" width="11.85546875" style="43" customWidth="1"/>
    <col min="5112" max="5112" width="11" style="43" customWidth="1"/>
    <col min="5113" max="5113" width="11.5703125" style="43" customWidth="1"/>
    <col min="5114" max="5114" width="11.28515625" style="43" customWidth="1"/>
    <col min="5115" max="5115" width="10.7109375" style="43" customWidth="1"/>
    <col min="5116" max="5116" width="11.28515625" style="43" customWidth="1"/>
    <col min="5117" max="5117" width="15.85546875" style="43" customWidth="1"/>
    <col min="5118" max="5118" width="16.85546875" style="43" customWidth="1"/>
    <col min="5119" max="5119" width="107.140625" style="43" customWidth="1"/>
    <col min="5120" max="5360" width="9.140625" style="43"/>
    <col min="5361" max="5361" width="7" style="43" customWidth="1"/>
    <col min="5362" max="5362" width="46.7109375" style="43" customWidth="1"/>
    <col min="5363" max="5363" width="31.28515625" style="43" customWidth="1"/>
    <col min="5364" max="5364" width="20.85546875" style="43" customWidth="1"/>
    <col min="5365" max="5365" width="38" style="43" customWidth="1"/>
    <col min="5366" max="5366" width="22.28515625" style="43" customWidth="1"/>
    <col min="5367" max="5367" width="11.85546875" style="43" customWidth="1"/>
    <col min="5368" max="5368" width="11" style="43" customWidth="1"/>
    <col min="5369" max="5369" width="11.5703125" style="43" customWidth="1"/>
    <col min="5370" max="5370" width="11.28515625" style="43" customWidth="1"/>
    <col min="5371" max="5371" width="10.7109375" style="43" customWidth="1"/>
    <col min="5372" max="5372" width="11.28515625" style="43" customWidth="1"/>
    <col min="5373" max="5373" width="15.85546875" style="43" customWidth="1"/>
    <col min="5374" max="5374" width="16.85546875" style="43" customWidth="1"/>
    <col min="5375" max="5375" width="107.140625" style="43" customWidth="1"/>
    <col min="5376" max="5616" width="9.140625" style="43"/>
    <col min="5617" max="5617" width="7" style="43" customWidth="1"/>
    <col min="5618" max="5618" width="46.7109375" style="43" customWidth="1"/>
    <col min="5619" max="5619" width="31.28515625" style="43" customWidth="1"/>
    <col min="5620" max="5620" width="20.85546875" style="43" customWidth="1"/>
    <col min="5621" max="5621" width="38" style="43" customWidth="1"/>
    <col min="5622" max="5622" width="22.28515625" style="43" customWidth="1"/>
    <col min="5623" max="5623" width="11.85546875" style="43" customWidth="1"/>
    <col min="5624" max="5624" width="11" style="43" customWidth="1"/>
    <col min="5625" max="5625" width="11.5703125" style="43" customWidth="1"/>
    <col min="5626" max="5626" width="11.28515625" style="43" customWidth="1"/>
    <col min="5627" max="5627" width="10.7109375" style="43" customWidth="1"/>
    <col min="5628" max="5628" width="11.28515625" style="43" customWidth="1"/>
    <col min="5629" max="5629" width="15.85546875" style="43" customWidth="1"/>
    <col min="5630" max="5630" width="16.85546875" style="43" customWidth="1"/>
    <col min="5631" max="5631" width="107.140625" style="43" customWidth="1"/>
    <col min="5632" max="5872" width="9.140625" style="43"/>
    <col min="5873" max="5873" width="7" style="43" customWidth="1"/>
    <col min="5874" max="5874" width="46.7109375" style="43" customWidth="1"/>
    <col min="5875" max="5875" width="31.28515625" style="43" customWidth="1"/>
    <col min="5876" max="5876" width="20.85546875" style="43" customWidth="1"/>
    <col min="5877" max="5877" width="38" style="43" customWidth="1"/>
    <col min="5878" max="5878" width="22.28515625" style="43" customWidth="1"/>
    <col min="5879" max="5879" width="11.85546875" style="43" customWidth="1"/>
    <col min="5880" max="5880" width="11" style="43" customWidth="1"/>
    <col min="5881" max="5881" width="11.5703125" style="43" customWidth="1"/>
    <col min="5882" max="5882" width="11.28515625" style="43" customWidth="1"/>
    <col min="5883" max="5883" width="10.7109375" style="43" customWidth="1"/>
    <col min="5884" max="5884" width="11.28515625" style="43" customWidth="1"/>
    <col min="5885" max="5885" width="15.85546875" style="43" customWidth="1"/>
    <col min="5886" max="5886" width="16.85546875" style="43" customWidth="1"/>
    <col min="5887" max="5887" width="107.140625" style="43" customWidth="1"/>
    <col min="5888" max="6128" width="9.140625" style="43"/>
    <col min="6129" max="6129" width="7" style="43" customWidth="1"/>
    <col min="6130" max="6130" width="46.7109375" style="43" customWidth="1"/>
    <col min="6131" max="6131" width="31.28515625" style="43" customWidth="1"/>
    <col min="6132" max="6132" width="20.85546875" style="43" customWidth="1"/>
    <col min="6133" max="6133" width="38" style="43" customWidth="1"/>
    <col min="6134" max="6134" width="22.28515625" style="43" customWidth="1"/>
    <col min="6135" max="6135" width="11.85546875" style="43" customWidth="1"/>
    <col min="6136" max="6136" width="11" style="43" customWidth="1"/>
    <col min="6137" max="6137" width="11.5703125" style="43" customWidth="1"/>
    <col min="6138" max="6138" width="11.28515625" style="43" customWidth="1"/>
    <col min="6139" max="6139" width="10.7109375" style="43" customWidth="1"/>
    <col min="6140" max="6140" width="11.28515625" style="43" customWidth="1"/>
    <col min="6141" max="6141" width="15.85546875" style="43" customWidth="1"/>
    <col min="6142" max="6142" width="16.85546875" style="43" customWidth="1"/>
    <col min="6143" max="6143" width="107.140625" style="43" customWidth="1"/>
    <col min="6144" max="6384" width="9.140625" style="43"/>
    <col min="6385" max="6385" width="7" style="43" customWidth="1"/>
    <col min="6386" max="6386" width="46.7109375" style="43" customWidth="1"/>
    <col min="6387" max="6387" width="31.28515625" style="43" customWidth="1"/>
    <col min="6388" max="6388" width="20.85546875" style="43" customWidth="1"/>
    <col min="6389" max="6389" width="38" style="43" customWidth="1"/>
    <col min="6390" max="6390" width="22.28515625" style="43" customWidth="1"/>
    <col min="6391" max="6391" width="11.85546875" style="43" customWidth="1"/>
    <col min="6392" max="6392" width="11" style="43" customWidth="1"/>
    <col min="6393" max="6393" width="11.5703125" style="43" customWidth="1"/>
    <col min="6394" max="6394" width="11.28515625" style="43" customWidth="1"/>
    <col min="6395" max="6395" width="10.7109375" style="43" customWidth="1"/>
    <col min="6396" max="6396" width="11.28515625" style="43" customWidth="1"/>
    <col min="6397" max="6397" width="15.85546875" style="43" customWidth="1"/>
    <col min="6398" max="6398" width="16.85546875" style="43" customWidth="1"/>
    <col min="6399" max="6399" width="107.140625" style="43" customWidth="1"/>
    <col min="6400" max="6640" width="9.140625" style="43"/>
    <col min="6641" max="6641" width="7" style="43" customWidth="1"/>
    <col min="6642" max="6642" width="46.7109375" style="43" customWidth="1"/>
    <col min="6643" max="6643" width="31.28515625" style="43" customWidth="1"/>
    <col min="6644" max="6644" width="20.85546875" style="43" customWidth="1"/>
    <col min="6645" max="6645" width="38" style="43" customWidth="1"/>
    <col min="6646" max="6646" width="22.28515625" style="43" customWidth="1"/>
    <col min="6647" max="6647" width="11.85546875" style="43" customWidth="1"/>
    <col min="6648" max="6648" width="11" style="43" customWidth="1"/>
    <col min="6649" max="6649" width="11.5703125" style="43" customWidth="1"/>
    <col min="6650" max="6650" width="11.28515625" style="43" customWidth="1"/>
    <col min="6651" max="6651" width="10.7109375" style="43" customWidth="1"/>
    <col min="6652" max="6652" width="11.28515625" style="43" customWidth="1"/>
    <col min="6653" max="6653" width="15.85546875" style="43" customWidth="1"/>
    <col min="6654" max="6654" width="16.85546875" style="43" customWidth="1"/>
    <col min="6655" max="6655" width="107.140625" style="43" customWidth="1"/>
    <col min="6656" max="6896" width="9.140625" style="43"/>
    <col min="6897" max="6897" width="7" style="43" customWidth="1"/>
    <col min="6898" max="6898" width="46.7109375" style="43" customWidth="1"/>
    <col min="6899" max="6899" width="31.28515625" style="43" customWidth="1"/>
    <col min="6900" max="6900" width="20.85546875" style="43" customWidth="1"/>
    <col min="6901" max="6901" width="38" style="43" customWidth="1"/>
    <col min="6902" max="6902" width="22.28515625" style="43" customWidth="1"/>
    <col min="6903" max="6903" width="11.85546875" style="43" customWidth="1"/>
    <col min="6904" max="6904" width="11" style="43" customWidth="1"/>
    <col min="6905" max="6905" width="11.5703125" style="43" customWidth="1"/>
    <col min="6906" max="6906" width="11.28515625" style="43" customWidth="1"/>
    <col min="6907" max="6907" width="10.7109375" style="43" customWidth="1"/>
    <col min="6908" max="6908" width="11.28515625" style="43" customWidth="1"/>
    <col min="6909" max="6909" width="15.85546875" style="43" customWidth="1"/>
    <col min="6910" max="6910" width="16.85546875" style="43" customWidth="1"/>
    <col min="6911" max="6911" width="107.140625" style="43" customWidth="1"/>
    <col min="6912" max="7152" width="9.140625" style="43"/>
    <col min="7153" max="7153" width="7" style="43" customWidth="1"/>
    <col min="7154" max="7154" width="46.7109375" style="43" customWidth="1"/>
    <col min="7155" max="7155" width="31.28515625" style="43" customWidth="1"/>
    <col min="7156" max="7156" width="20.85546875" style="43" customWidth="1"/>
    <col min="7157" max="7157" width="38" style="43" customWidth="1"/>
    <col min="7158" max="7158" width="22.28515625" style="43" customWidth="1"/>
    <col min="7159" max="7159" width="11.85546875" style="43" customWidth="1"/>
    <col min="7160" max="7160" width="11" style="43" customWidth="1"/>
    <col min="7161" max="7161" width="11.5703125" style="43" customWidth="1"/>
    <col min="7162" max="7162" width="11.28515625" style="43" customWidth="1"/>
    <col min="7163" max="7163" width="10.7109375" style="43" customWidth="1"/>
    <col min="7164" max="7164" width="11.28515625" style="43" customWidth="1"/>
    <col min="7165" max="7165" width="15.85546875" style="43" customWidth="1"/>
    <col min="7166" max="7166" width="16.85546875" style="43" customWidth="1"/>
    <col min="7167" max="7167" width="107.140625" style="43" customWidth="1"/>
    <col min="7168" max="7408" width="9.140625" style="43"/>
    <col min="7409" max="7409" width="7" style="43" customWidth="1"/>
    <col min="7410" max="7410" width="46.7109375" style="43" customWidth="1"/>
    <col min="7411" max="7411" width="31.28515625" style="43" customWidth="1"/>
    <col min="7412" max="7412" width="20.85546875" style="43" customWidth="1"/>
    <col min="7413" max="7413" width="38" style="43" customWidth="1"/>
    <col min="7414" max="7414" width="22.28515625" style="43" customWidth="1"/>
    <col min="7415" max="7415" width="11.85546875" style="43" customWidth="1"/>
    <col min="7416" max="7416" width="11" style="43" customWidth="1"/>
    <col min="7417" max="7417" width="11.5703125" style="43" customWidth="1"/>
    <col min="7418" max="7418" width="11.28515625" style="43" customWidth="1"/>
    <col min="7419" max="7419" width="10.7109375" style="43" customWidth="1"/>
    <col min="7420" max="7420" width="11.28515625" style="43" customWidth="1"/>
    <col min="7421" max="7421" width="15.85546875" style="43" customWidth="1"/>
    <col min="7422" max="7422" width="16.85546875" style="43" customWidth="1"/>
    <col min="7423" max="7423" width="107.140625" style="43" customWidth="1"/>
    <col min="7424" max="7664" width="9.140625" style="43"/>
    <col min="7665" max="7665" width="7" style="43" customWidth="1"/>
    <col min="7666" max="7666" width="46.7109375" style="43" customWidth="1"/>
    <col min="7667" max="7667" width="31.28515625" style="43" customWidth="1"/>
    <col min="7668" max="7668" width="20.85546875" style="43" customWidth="1"/>
    <col min="7669" max="7669" width="38" style="43" customWidth="1"/>
    <col min="7670" max="7670" width="22.28515625" style="43" customWidth="1"/>
    <col min="7671" max="7671" width="11.85546875" style="43" customWidth="1"/>
    <col min="7672" max="7672" width="11" style="43" customWidth="1"/>
    <col min="7673" max="7673" width="11.5703125" style="43" customWidth="1"/>
    <col min="7674" max="7674" width="11.28515625" style="43" customWidth="1"/>
    <col min="7675" max="7675" width="10.7109375" style="43" customWidth="1"/>
    <col min="7676" max="7676" width="11.28515625" style="43" customWidth="1"/>
    <col min="7677" max="7677" width="15.85546875" style="43" customWidth="1"/>
    <col min="7678" max="7678" width="16.85546875" style="43" customWidth="1"/>
    <col min="7679" max="7679" width="107.140625" style="43" customWidth="1"/>
    <col min="7680" max="7920" width="9.140625" style="43"/>
    <col min="7921" max="7921" width="7" style="43" customWidth="1"/>
    <col min="7922" max="7922" width="46.7109375" style="43" customWidth="1"/>
    <col min="7923" max="7923" width="31.28515625" style="43" customWidth="1"/>
    <col min="7924" max="7924" width="20.85546875" style="43" customWidth="1"/>
    <col min="7925" max="7925" width="38" style="43" customWidth="1"/>
    <col min="7926" max="7926" width="22.28515625" style="43" customWidth="1"/>
    <col min="7927" max="7927" width="11.85546875" style="43" customWidth="1"/>
    <col min="7928" max="7928" width="11" style="43" customWidth="1"/>
    <col min="7929" max="7929" width="11.5703125" style="43" customWidth="1"/>
    <col min="7930" max="7930" width="11.28515625" style="43" customWidth="1"/>
    <col min="7931" max="7931" width="10.7109375" style="43" customWidth="1"/>
    <col min="7932" max="7932" width="11.28515625" style="43" customWidth="1"/>
    <col min="7933" max="7933" width="15.85546875" style="43" customWidth="1"/>
    <col min="7934" max="7934" width="16.85546875" style="43" customWidth="1"/>
    <col min="7935" max="7935" width="107.140625" style="43" customWidth="1"/>
    <col min="7936" max="8176" width="9.140625" style="43"/>
    <col min="8177" max="8177" width="7" style="43" customWidth="1"/>
    <col min="8178" max="8178" width="46.7109375" style="43" customWidth="1"/>
    <col min="8179" max="8179" width="31.28515625" style="43" customWidth="1"/>
    <col min="8180" max="8180" width="20.85546875" style="43" customWidth="1"/>
    <col min="8181" max="8181" width="38" style="43" customWidth="1"/>
    <col min="8182" max="8182" width="22.28515625" style="43" customWidth="1"/>
    <col min="8183" max="8183" width="11.85546875" style="43" customWidth="1"/>
    <col min="8184" max="8184" width="11" style="43" customWidth="1"/>
    <col min="8185" max="8185" width="11.5703125" style="43" customWidth="1"/>
    <col min="8186" max="8186" width="11.28515625" style="43" customWidth="1"/>
    <col min="8187" max="8187" width="10.7109375" style="43" customWidth="1"/>
    <col min="8188" max="8188" width="11.28515625" style="43" customWidth="1"/>
    <col min="8189" max="8189" width="15.85546875" style="43" customWidth="1"/>
    <col min="8190" max="8190" width="16.85546875" style="43" customWidth="1"/>
    <col min="8191" max="8191" width="107.140625" style="43" customWidth="1"/>
    <col min="8192" max="8432" width="9.140625" style="43"/>
    <col min="8433" max="8433" width="7" style="43" customWidth="1"/>
    <col min="8434" max="8434" width="46.7109375" style="43" customWidth="1"/>
    <col min="8435" max="8435" width="31.28515625" style="43" customWidth="1"/>
    <col min="8436" max="8436" width="20.85546875" style="43" customWidth="1"/>
    <col min="8437" max="8437" width="38" style="43" customWidth="1"/>
    <col min="8438" max="8438" width="22.28515625" style="43" customWidth="1"/>
    <col min="8439" max="8439" width="11.85546875" style="43" customWidth="1"/>
    <col min="8440" max="8440" width="11" style="43" customWidth="1"/>
    <col min="8441" max="8441" width="11.5703125" style="43" customWidth="1"/>
    <col min="8442" max="8442" width="11.28515625" style="43" customWidth="1"/>
    <col min="8443" max="8443" width="10.7109375" style="43" customWidth="1"/>
    <col min="8444" max="8444" width="11.28515625" style="43" customWidth="1"/>
    <col min="8445" max="8445" width="15.85546875" style="43" customWidth="1"/>
    <col min="8446" max="8446" width="16.85546875" style="43" customWidth="1"/>
    <col min="8447" max="8447" width="107.140625" style="43" customWidth="1"/>
    <col min="8448" max="8688" width="9.140625" style="43"/>
    <col min="8689" max="8689" width="7" style="43" customWidth="1"/>
    <col min="8690" max="8690" width="46.7109375" style="43" customWidth="1"/>
    <col min="8691" max="8691" width="31.28515625" style="43" customWidth="1"/>
    <col min="8692" max="8692" width="20.85546875" style="43" customWidth="1"/>
    <col min="8693" max="8693" width="38" style="43" customWidth="1"/>
    <col min="8694" max="8694" width="22.28515625" style="43" customWidth="1"/>
    <col min="8695" max="8695" width="11.85546875" style="43" customWidth="1"/>
    <col min="8696" max="8696" width="11" style="43" customWidth="1"/>
    <col min="8697" max="8697" width="11.5703125" style="43" customWidth="1"/>
    <col min="8698" max="8698" width="11.28515625" style="43" customWidth="1"/>
    <col min="8699" max="8699" width="10.7109375" style="43" customWidth="1"/>
    <col min="8700" max="8700" width="11.28515625" style="43" customWidth="1"/>
    <col min="8701" max="8701" width="15.85546875" style="43" customWidth="1"/>
    <col min="8702" max="8702" width="16.85546875" style="43" customWidth="1"/>
    <col min="8703" max="8703" width="107.140625" style="43" customWidth="1"/>
    <col min="8704" max="8944" width="9.140625" style="43"/>
    <col min="8945" max="8945" width="7" style="43" customWidth="1"/>
    <col min="8946" max="8946" width="46.7109375" style="43" customWidth="1"/>
    <col min="8947" max="8947" width="31.28515625" style="43" customWidth="1"/>
    <col min="8948" max="8948" width="20.85546875" style="43" customWidth="1"/>
    <col min="8949" max="8949" width="38" style="43" customWidth="1"/>
    <col min="8950" max="8950" width="22.28515625" style="43" customWidth="1"/>
    <col min="8951" max="8951" width="11.85546875" style="43" customWidth="1"/>
    <col min="8952" max="8952" width="11" style="43" customWidth="1"/>
    <col min="8953" max="8953" width="11.5703125" style="43" customWidth="1"/>
    <col min="8954" max="8954" width="11.28515625" style="43" customWidth="1"/>
    <col min="8955" max="8955" width="10.7109375" style="43" customWidth="1"/>
    <col min="8956" max="8956" width="11.28515625" style="43" customWidth="1"/>
    <col min="8957" max="8957" width="15.85546875" style="43" customWidth="1"/>
    <col min="8958" max="8958" width="16.85546875" style="43" customWidth="1"/>
    <col min="8959" max="8959" width="107.140625" style="43" customWidth="1"/>
    <col min="8960" max="9200" width="9.140625" style="43"/>
    <col min="9201" max="9201" width="7" style="43" customWidth="1"/>
    <col min="9202" max="9202" width="46.7109375" style="43" customWidth="1"/>
    <col min="9203" max="9203" width="31.28515625" style="43" customWidth="1"/>
    <col min="9204" max="9204" width="20.85546875" style="43" customWidth="1"/>
    <col min="9205" max="9205" width="38" style="43" customWidth="1"/>
    <col min="9206" max="9206" width="22.28515625" style="43" customWidth="1"/>
    <col min="9207" max="9207" width="11.85546875" style="43" customWidth="1"/>
    <col min="9208" max="9208" width="11" style="43" customWidth="1"/>
    <col min="9209" max="9209" width="11.5703125" style="43" customWidth="1"/>
    <col min="9210" max="9210" width="11.28515625" style="43" customWidth="1"/>
    <col min="9211" max="9211" width="10.7109375" style="43" customWidth="1"/>
    <col min="9212" max="9212" width="11.28515625" style="43" customWidth="1"/>
    <col min="9213" max="9213" width="15.85546875" style="43" customWidth="1"/>
    <col min="9214" max="9214" width="16.85546875" style="43" customWidth="1"/>
    <col min="9215" max="9215" width="107.140625" style="43" customWidth="1"/>
    <col min="9216" max="9456" width="9.140625" style="43"/>
    <col min="9457" max="9457" width="7" style="43" customWidth="1"/>
    <col min="9458" max="9458" width="46.7109375" style="43" customWidth="1"/>
    <col min="9459" max="9459" width="31.28515625" style="43" customWidth="1"/>
    <col min="9460" max="9460" width="20.85546875" style="43" customWidth="1"/>
    <col min="9461" max="9461" width="38" style="43" customWidth="1"/>
    <col min="9462" max="9462" width="22.28515625" style="43" customWidth="1"/>
    <col min="9463" max="9463" width="11.85546875" style="43" customWidth="1"/>
    <col min="9464" max="9464" width="11" style="43" customWidth="1"/>
    <col min="9465" max="9465" width="11.5703125" style="43" customWidth="1"/>
    <col min="9466" max="9466" width="11.28515625" style="43" customWidth="1"/>
    <col min="9467" max="9467" width="10.7109375" style="43" customWidth="1"/>
    <col min="9468" max="9468" width="11.28515625" style="43" customWidth="1"/>
    <col min="9469" max="9469" width="15.85546875" style="43" customWidth="1"/>
    <col min="9470" max="9470" width="16.85546875" style="43" customWidth="1"/>
    <col min="9471" max="9471" width="107.140625" style="43" customWidth="1"/>
    <col min="9472" max="9712" width="9.140625" style="43"/>
    <col min="9713" max="9713" width="7" style="43" customWidth="1"/>
    <col min="9714" max="9714" width="46.7109375" style="43" customWidth="1"/>
    <col min="9715" max="9715" width="31.28515625" style="43" customWidth="1"/>
    <col min="9716" max="9716" width="20.85546875" style="43" customWidth="1"/>
    <col min="9717" max="9717" width="38" style="43" customWidth="1"/>
    <col min="9718" max="9718" width="22.28515625" style="43" customWidth="1"/>
    <col min="9719" max="9719" width="11.85546875" style="43" customWidth="1"/>
    <col min="9720" max="9720" width="11" style="43" customWidth="1"/>
    <col min="9721" max="9721" width="11.5703125" style="43" customWidth="1"/>
    <col min="9722" max="9722" width="11.28515625" style="43" customWidth="1"/>
    <col min="9723" max="9723" width="10.7109375" style="43" customWidth="1"/>
    <col min="9724" max="9724" width="11.28515625" style="43" customWidth="1"/>
    <col min="9725" max="9725" width="15.85546875" style="43" customWidth="1"/>
    <col min="9726" max="9726" width="16.85546875" style="43" customWidth="1"/>
    <col min="9727" max="9727" width="107.140625" style="43" customWidth="1"/>
    <col min="9728" max="9968" width="9.140625" style="43"/>
    <col min="9969" max="9969" width="7" style="43" customWidth="1"/>
    <col min="9970" max="9970" width="46.7109375" style="43" customWidth="1"/>
    <col min="9971" max="9971" width="31.28515625" style="43" customWidth="1"/>
    <col min="9972" max="9972" width="20.85546875" style="43" customWidth="1"/>
    <col min="9973" max="9973" width="38" style="43" customWidth="1"/>
    <col min="9974" max="9974" width="22.28515625" style="43" customWidth="1"/>
    <col min="9975" max="9975" width="11.85546875" style="43" customWidth="1"/>
    <col min="9976" max="9976" width="11" style="43" customWidth="1"/>
    <col min="9977" max="9977" width="11.5703125" style="43" customWidth="1"/>
    <col min="9978" max="9978" width="11.28515625" style="43" customWidth="1"/>
    <col min="9979" max="9979" width="10.7109375" style="43" customWidth="1"/>
    <col min="9980" max="9980" width="11.28515625" style="43" customWidth="1"/>
    <col min="9981" max="9981" width="15.85546875" style="43" customWidth="1"/>
    <col min="9982" max="9982" width="16.85546875" style="43" customWidth="1"/>
    <col min="9983" max="9983" width="107.140625" style="43" customWidth="1"/>
    <col min="9984" max="10224" width="9.140625" style="43"/>
    <col min="10225" max="10225" width="7" style="43" customWidth="1"/>
    <col min="10226" max="10226" width="46.7109375" style="43" customWidth="1"/>
    <col min="10227" max="10227" width="31.28515625" style="43" customWidth="1"/>
    <col min="10228" max="10228" width="20.85546875" style="43" customWidth="1"/>
    <col min="10229" max="10229" width="38" style="43" customWidth="1"/>
    <col min="10230" max="10230" width="22.28515625" style="43" customWidth="1"/>
    <col min="10231" max="10231" width="11.85546875" style="43" customWidth="1"/>
    <col min="10232" max="10232" width="11" style="43" customWidth="1"/>
    <col min="10233" max="10233" width="11.5703125" style="43" customWidth="1"/>
    <col min="10234" max="10234" width="11.28515625" style="43" customWidth="1"/>
    <col min="10235" max="10235" width="10.7109375" style="43" customWidth="1"/>
    <col min="10236" max="10236" width="11.28515625" style="43" customWidth="1"/>
    <col min="10237" max="10237" width="15.85546875" style="43" customWidth="1"/>
    <col min="10238" max="10238" width="16.85546875" style="43" customWidth="1"/>
    <col min="10239" max="10239" width="107.140625" style="43" customWidth="1"/>
    <col min="10240" max="10480" width="9.140625" style="43"/>
    <col min="10481" max="10481" width="7" style="43" customWidth="1"/>
    <col min="10482" max="10482" width="46.7109375" style="43" customWidth="1"/>
    <col min="10483" max="10483" width="31.28515625" style="43" customWidth="1"/>
    <col min="10484" max="10484" width="20.85546875" style="43" customWidth="1"/>
    <col min="10485" max="10485" width="38" style="43" customWidth="1"/>
    <col min="10486" max="10486" width="22.28515625" style="43" customWidth="1"/>
    <col min="10487" max="10487" width="11.85546875" style="43" customWidth="1"/>
    <col min="10488" max="10488" width="11" style="43" customWidth="1"/>
    <col min="10489" max="10489" width="11.5703125" style="43" customWidth="1"/>
    <col min="10490" max="10490" width="11.28515625" style="43" customWidth="1"/>
    <col min="10491" max="10491" width="10.7109375" style="43" customWidth="1"/>
    <col min="10492" max="10492" width="11.28515625" style="43" customWidth="1"/>
    <col min="10493" max="10493" width="15.85546875" style="43" customWidth="1"/>
    <col min="10494" max="10494" width="16.85546875" style="43" customWidth="1"/>
    <col min="10495" max="10495" width="107.140625" style="43" customWidth="1"/>
    <col min="10496" max="10736" width="9.140625" style="43"/>
    <col min="10737" max="10737" width="7" style="43" customWidth="1"/>
    <col min="10738" max="10738" width="46.7109375" style="43" customWidth="1"/>
    <col min="10739" max="10739" width="31.28515625" style="43" customWidth="1"/>
    <col min="10740" max="10740" width="20.85546875" style="43" customWidth="1"/>
    <col min="10741" max="10741" width="38" style="43" customWidth="1"/>
    <col min="10742" max="10742" width="22.28515625" style="43" customWidth="1"/>
    <col min="10743" max="10743" width="11.85546875" style="43" customWidth="1"/>
    <col min="10744" max="10744" width="11" style="43" customWidth="1"/>
    <col min="10745" max="10745" width="11.5703125" style="43" customWidth="1"/>
    <col min="10746" max="10746" width="11.28515625" style="43" customWidth="1"/>
    <col min="10747" max="10747" width="10.7109375" style="43" customWidth="1"/>
    <col min="10748" max="10748" width="11.28515625" style="43" customWidth="1"/>
    <col min="10749" max="10749" width="15.85546875" style="43" customWidth="1"/>
    <col min="10750" max="10750" width="16.85546875" style="43" customWidth="1"/>
    <col min="10751" max="10751" width="107.140625" style="43" customWidth="1"/>
    <col min="10752" max="10992" width="9.140625" style="43"/>
    <col min="10993" max="10993" width="7" style="43" customWidth="1"/>
    <col min="10994" max="10994" width="46.7109375" style="43" customWidth="1"/>
    <col min="10995" max="10995" width="31.28515625" style="43" customWidth="1"/>
    <col min="10996" max="10996" width="20.85546875" style="43" customWidth="1"/>
    <col min="10997" max="10997" width="38" style="43" customWidth="1"/>
    <col min="10998" max="10998" width="22.28515625" style="43" customWidth="1"/>
    <col min="10999" max="10999" width="11.85546875" style="43" customWidth="1"/>
    <col min="11000" max="11000" width="11" style="43" customWidth="1"/>
    <col min="11001" max="11001" width="11.5703125" style="43" customWidth="1"/>
    <col min="11002" max="11002" width="11.28515625" style="43" customWidth="1"/>
    <col min="11003" max="11003" width="10.7109375" style="43" customWidth="1"/>
    <col min="11004" max="11004" width="11.28515625" style="43" customWidth="1"/>
    <col min="11005" max="11005" width="15.85546875" style="43" customWidth="1"/>
    <col min="11006" max="11006" width="16.85546875" style="43" customWidth="1"/>
    <col min="11007" max="11007" width="107.140625" style="43" customWidth="1"/>
    <col min="11008" max="11248" width="9.140625" style="43"/>
    <col min="11249" max="11249" width="7" style="43" customWidth="1"/>
    <col min="11250" max="11250" width="46.7109375" style="43" customWidth="1"/>
    <col min="11251" max="11251" width="31.28515625" style="43" customWidth="1"/>
    <col min="11252" max="11252" width="20.85546875" style="43" customWidth="1"/>
    <col min="11253" max="11253" width="38" style="43" customWidth="1"/>
    <col min="11254" max="11254" width="22.28515625" style="43" customWidth="1"/>
    <col min="11255" max="11255" width="11.85546875" style="43" customWidth="1"/>
    <col min="11256" max="11256" width="11" style="43" customWidth="1"/>
    <col min="11257" max="11257" width="11.5703125" style="43" customWidth="1"/>
    <col min="11258" max="11258" width="11.28515625" style="43" customWidth="1"/>
    <col min="11259" max="11259" width="10.7109375" style="43" customWidth="1"/>
    <col min="11260" max="11260" width="11.28515625" style="43" customWidth="1"/>
    <col min="11261" max="11261" width="15.85546875" style="43" customWidth="1"/>
    <col min="11262" max="11262" width="16.85546875" style="43" customWidth="1"/>
    <col min="11263" max="11263" width="107.140625" style="43" customWidth="1"/>
    <col min="11264" max="11504" width="9.140625" style="43"/>
    <col min="11505" max="11505" width="7" style="43" customWidth="1"/>
    <col min="11506" max="11506" width="46.7109375" style="43" customWidth="1"/>
    <col min="11507" max="11507" width="31.28515625" style="43" customWidth="1"/>
    <col min="11508" max="11508" width="20.85546875" style="43" customWidth="1"/>
    <col min="11509" max="11509" width="38" style="43" customWidth="1"/>
    <col min="11510" max="11510" width="22.28515625" style="43" customWidth="1"/>
    <col min="11511" max="11511" width="11.85546875" style="43" customWidth="1"/>
    <col min="11512" max="11512" width="11" style="43" customWidth="1"/>
    <col min="11513" max="11513" width="11.5703125" style="43" customWidth="1"/>
    <col min="11514" max="11514" width="11.28515625" style="43" customWidth="1"/>
    <col min="11515" max="11515" width="10.7109375" style="43" customWidth="1"/>
    <col min="11516" max="11516" width="11.28515625" style="43" customWidth="1"/>
    <col min="11517" max="11517" width="15.85546875" style="43" customWidth="1"/>
    <col min="11518" max="11518" width="16.85546875" style="43" customWidth="1"/>
    <col min="11519" max="11519" width="107.140625" style="43" customWidth="1"/>
    <col min="11520" max="11760" width="9.140625" style="43"/>
    <col min="11761" max="11761" width="7" style="43" customWidth="1"/>
    <col min="11762" max="11762" width="46.7109375" style="43" customWidth="1"/>
    <col min="11763" max="11763" width="31.28515625" style="43" customWidth="1"/>
    <col min="11764" max="11764" width="20.85546875" style="43" customWidth="1"/>
    <col min="11765" max="11765" width="38" style="43" customWidth="1"/>
    <col min="11766" max="11766" width="22.28515625" style="43" customWidth="1"/>
    <col min="11767" max="11767" width="11.85546875" style="43" customWidth="1"/>
    <col min="11768" max="11768" width="11" style="43" customWidth="1"/>
    <col min="11769" max="11769" width="11.5703125" style="43" customWidth="1"/>
    <col min="11770" max="11770" width="11.28515625" style="43" customWidth="1"/>
    <col min="11771" max="11771" width="10.7109375" style="43" customWidth="1"/>
    <col min="11772" max="11772" width="11.28515625" style="43" customWidth="1"/>
    <col min="11773" max="11773" width="15.85546875" style="43" customWidth="1"/>
    <col min="11774" max="11774" width="16.85546875" style="43" customWidth="1"/>
    <col min="11775" max="11775" width="107.140625" style="43" customWidth="1"/>
    <col min="11776" max="12016" width="9.140625" style="43"/>
    <col min="12017" max="12017" width="7" style="43" customWidth="1"/>
    <col min="12018" max="12018" width="46.7109375" style="43" customWidth="1"/>
    <col min="12019" max="12019" width="31.28515625" style="43" customWidth="1"/>
    <col min="12020" max="12020" width="20.85546875" style="43" customWidth="1"/>
    <col min="12021" max="12021" width="38" style="43" customWidth="1"/>
    <col min="12022" max="12022" width="22.28515625" style="43" customWidth="1"/>
    <col min="12023" max="12023" width="11.85546875" style="43" customWidth="1"/>
    <col min="12024" max="12024" width="11" style="43" customWidth="1"/>
    <col min="12025" max="12025" width="11.5703125" style="43" customWidth="1"/>
    <col min="12026" max="12026" width="11.28515625" style="43" customWidth="1"/>
    <col min="12027" max="12027" width="10.7109375" style="43" customWidth="1"/>
    <col min="12028" max="12028" width="11.28515625" style="43" customWidth="1"/>
    <col min="12029" max="12029" width="15.85546875" style="43" customWidth="1"/>
    <col min="12030" max="12030" width="16.85546875" style="43" customWidth="1"/>
    <col min="12031" max="12031" width="107.140625" style="43" customWidth="1"/>
    <col min="12032" max="12272" width="9.140625" style="43"/>
    <col min="12273" max="12273" width="7" style="43" customWidth="1"/>
    <col min="12274" max="12274" width="46.7109375" style="43" customWidth="1"/>
    <col min="12275" max="12275" width="31.28515625" style="43" customWidth="1"/>
    <col min="12276" max="12276" width="20.85546875" style="43" customWidth="1"/>
    <col min="12277" max="12277" width="38" style="43" customWidth="1"/>
    <col min="12278" max="12278" width="22.28515625" style="43" customWidth="1"/>
    <col min="12279" max="12279" width="11.85546875" style="43" customWidth="1"/>
    <col min="12280" max="12280" width="11" style="43" customWidth="1"/>
    <col min="12281" max="12281" width="11.5703125" style="43" customWidth="1"/>
    <col min="12282" max="12282" width="11.28515625" style="43" customWidth="1"/>
    <col min="12283" max="12283" width="10.7109375" style="43" customWidth="1"/>
    <col min="12284" max="12284" width="11.28515625" style="43" customWidth="1"/>
    <col min="12285" max="12285" width="15.85546875" style="43" customWidth="1"/>
    <col min="12286" max="12286" width="16.85546875" style="43" customWidth="1"/>
    <col min="12287" max="12287" width="107.140625" style="43" customWidth="1"/>
    <col min="12288" max="12528" width="9.140625" style="43"/>
    <col min="12529" max="12529" width="7" style="43" customWidth="1"/>
    <col min="12530" max="12530" width="46.7109375" style="43" customWidth="1"/>
    <col min="12531" max="12531" width="31.28515625" style="43" customWidth="1"/>
    <col min="12532" max="12532" width="20.85546875" style="43" customWidth="1"/>
    <col min="12533" max="12533" width="38" style="43" customWidth="1"/>
    <col min="12534" max="12534" width="22.28515625" style="43" customWidth="1"/>
    <col min="12535" max="12535" width="11.85546875" style="43" customWidth="1"/>
    <col min="12536" max="12536" width="11" style="43" customWidth="1"/>
    <col min="12537" max="12537" width="11.5703125" style="43" customWidth="1"/>
    <col min="12538" max="12538" width="11.28515625" style="43" customWidth="1"/>
    <col min="12539" max="12539" width="10.7109375" style="43" customWidth="1"/>
    <col min="12540" max="12540" width="11.28515625" style="43" customWidth="1"/>
    <col min="12541" max="12541" width="15.85546875" style="43" customWidth="1"/>
    <col min="12542" max="12542" width="16.85546875" style="43" customWidth="1"/>
    <col min="12543" max="12543" width="107.140625" style="43" customWidth="1"/>
    <col min="12544" max="12784" width="9.140625" style="43"/>
    <col min="12785" max="12785" width="7" style="43" customWidth="1"/>
    <col min="12786" max="12786" width="46.7109375" style="43" customWidth="1"/>
    <col min="12787" max="12787" width="31.28515625" style="43" customWidth="1"/>
    <col min="12788" max="12788" width="20.85546875" style="43" customWidth="1"/>
    <col min="12789" max="12789" width="38" style="43" customWidth="1"/>
    <col min="12790" max="12790" width="22.28515625" style="43" customWidth="1"/>
    <col min="12791" max="12791" width="11.85546875" style="43" customWidth="1"/>
    <col min="12792" max="12792" width="11" style="43" customWidth="1"/>
    <col min="12793" max="12793" width="11.5703125" style="43" customWidth="1"/>
    <col min="12794" max="12794" width="11.28515625" style="43" customWidth="1"/>
    <col min="12795" max="12795" width="10.7109375" style="43" customWidth="1"/>
    <col min="12796" max="12796" width="11.28515625" style="43" customWidth="1"/>
    <col min="12797" max="12797" width="15.85546875" style="43" customWidth="1"/>
    <col min="12798" max="12798" width="16.85546875" style="43" customWidth="1"/>
    <col min="12799" max="12799" width="107.140625" style="43" customWidth="1"/>
    <col min="12800" max="13040" width="9.140625" style="43"/>
    <col min="13041" max="13041" width="7" style="43" customWidth="1"/>
    <col min="13042" max="13042" width="46.7109375" style="43" customWidth="1"/>
    <col min="13043" max="13043" width="31.28515625" style="43" customWidth="1"/>
    <col min="13044" max="13044" width="20.85546875" style="43" customWidth="1"/>
    <col min="13045" max="13045" width="38" style="43" customWidth="1"/>
    <col min="13046" max="13046" width="22.28515625" style="43" customWidth="1"/>
    <col min="13047" max="13047" width="11.85546875" style="43" customWidth="1"/>
    <col min="13048" max="13048" width="11" style="43" customWidth="1"/>
    <col min="13049" max="13049" width="11.5703125" style="43" customWidth="1"/>
    <col min="13050" max="13050" width="11.28515625" style="43" customWidth="1"/>
    <col min="13051" max="13051" width="10.7109375" style="43" customWidth="1"/>
    <col min="13052" max="13052" width="11.28515625" style="43" customWidth="1"/>
    <col min="13053" max="13053" width="15.85546875" style="43" customWidth="1"/>
    <col min="13054" max="13054" width="16.85546875" style="43" customWidth="1"/>
    <col min="13055" max="13055" width="107.140625" style="43" customWidth="1"/>
    <col min="13056" max="13296" width="9.140625" style="43"/>
    <col min="13297" max="13297" width="7" style="43" customWidth="1"/>
    <col min="13298" max="13298" width="46.7109375" style="43" customWidth="1"/>
    <col min="13299" max="13299" width="31.28515625" style="43" customWidth="1"/>
    <col min="13300" max="13300" width="20.85546875" style="43" customWidth="1"/>
    <col min="13301" max="13301" width="38" style="43" customWidth="1"/>
    <col min="13302" max="13302" width="22.28515625" style="43" customWidth="1"/>
    <col min="13303" max="13303" width="11.85546875" style="43" customWidth="1"/>
    <col min="13304" max="13304" width="11" style="43" customWidth="1"/>
    <col min="13305" max="13305" width="11.5703125" style="43" customWidth="1"/>
    <col min="13306" max="13306" width="11.28515625" style="43" customWidth="1"/>
    <col min="13307" max="13307" width="10.7109375" style="43" customWidth="1"/>
    <col min="13308" max="13308" width="11.28515625" style="43" customWidth="1"/>
    <col min="13309" max="13309" width="15.85546875" style="43" customWidth="1"/>
    <col min="13310" max="13310" width="16.85546875" style="43" customWidth="1"/>
    <col min="13311" max="13311" width="107.140625" style="43" customWidth="1"/>
    <col min="13312" max="13552" width="9.140625" style="43"/>
    <col min="13553" max="13553" width="7" style="43" customWidth="1"/>
    <col min="13554" max="13554" width="46.7109375" style="43" customWidth="1"/>
    <col min="13555" max="13555" width="31.28515625" style="43" customWidth="1"/>
    <col min="13556" max="13556" width="20.85546875" style="43" customWidth="1"/>
    <col min="13557" max="13557" width="38" style="43" customWidth="1"/>
    <col min="13558" max="13558" width="22.28515625" style="43" customWidth="1"/>
    <col min="13559" max="13559" width="11.85546875" style="43" customWidth="1"/>
    <col min="13560" max="13560" width="11" style="43" customWidth="1"/>
    <col min="13561" max="13561" width="11.5703125" style="43" customWidth="1"/>
    <col min="13562" max="13562" width="11.28515625" style="43" customWidth="1"/>
    <col min="13563" max="13563" width="10.7109375" style="43" customWidth="1"/>
    <col min="13564" max="13564" width="11.28515625" style="43" customWidth="1"/>
    <col min="13565" max="13565" width="15.85546875" style="43" customWidth="1"/>
    <col min="13566" max="13566" width="16.85546875" style="43" customWidth="1"/>
    <col min="13567" max="13567" width="107.140625" style="43" customWidth="1"/>
    <col min="13568" max="13808" width="9.140625" style="43"/>
    <col min="13809" max="13809" width="7" style="43" customWidth="1"/>
    <col min="13810" max="13810" width="46.7109375" style="43" customWidth="1"/>
    <col min="13811" max="13811" width="31.28515625" style="43" customWidth="1"/>
    <col min="13812" max="13812" width="20.85546875" style="43" customWidth="1"/>
    <col min="13813" max="13813" width="38" style="43" customWidth="1"/>
    <col min="13814" max="13814" width="22.28515625" style="43" customWidth="1"/>
    <col min="13815" max="13815" width="11.85546875" style="43" customWidth="1"/>
    <col min="13816" max="13816" width="11" style="43" customWidth="1"/>
    <col min="13817" max="13817" width="11.5703125" style="43" customWidth="1"/>
    <col min="13818" max="13818" width="11.28515625" style="43" customWidth="1"/>
    <col min="13819" max="13819" width="10.7109375" style="43" customWidth="1"/>
    <col min="13820" max="13820" width="11.28515625" style="43" customWidth="1"/>
    <col min="13821" max="13821" width="15.85546875" style="43" customWidth="1"/>
    <col min="13822" max="13822" width="16.85546875" style="43" customWidth="1"/>
    <col min="13823" max="13823" width="107.140625" style="43" customWidth="1"/>
    <col min="13824" max="14064" width="9.140625" style="43"/>
    <col min="14065" max="14065" width="7" style="43" customWidth="1"/>
    <col min="14066" max="14066" width="46.7109375" style="43" customWidth="1"/>
    <col min="14067" max="14067" width="31.28515625" style="43" customWidth="1"/>
    <col min="14068" max="14068" width="20.85546875" style="43" customWidth="1"/>
    <col min="14069" max="14069" width="38" style="43" customWidth="1"/>
    <col min="14070" max="14070" width="22.28515625" style="43" customWidth="1"/>
    <col min="14071" max="14071" width="11.85546875" style="43" customWidth="1"/>
    <col min="14072" max="14072" width="11" style="43" customWidth="1"/>
    <col min="14073" max="14073" width="11.5703125" style="43" customWidth="1"/>
    <col min="14074" max="14074" width="11.28515625" style="43" customWidth="1"/>
    <col min="14075" max="14075" width="10.7109375" style="43" customWidth="1"/>
    <col min="14076" max="14076" width="11.28515625" style="43" customWidth="1"/>
    <col min="14077" max="14077" width="15.85546875" style="43" customWidth="1"/>
    <col min="14078" max="14078" width="16.85546875" style="43" customWidth="1"/>
    <col min="14079" max="14079" width="107.140625" style="43" customWidth="1"/>
    <col min="14080" max="14320" width="9.140625" style="43"/>
    <col min="14321" max="14321" width="7" style="43" customWidth="1"/>
    <col min="14322" max="14322" width="46.7109375" style="43" customWidth="1"/>
    <col min="14323" max="14323" width="31.28515625" style="43" customWidth="1"/>
    <col min="14324" max="14324" width="20.85546875" style="43" customWidth="1"/>
    <col min="14325" max="14325" width="38" style="43" customWidth="1"/>
    <col min="14326" max="14326" width="22.28515625" style="43" customWidth="1"/>
    <col min="14327" max="14327" width="11.85546875" style="43" customWidth="1"/>
    <col min="14328" max="14328" width="11" style="43" customWidth="1"/>
    <col min="14329" max="14329" width="11.5703125" style="43" customWidth="1"/>
    <col min="14330" max="14330" width="11.28515625" style="43" customWidth="1"/>
    <col min="14331" max="14331" width="10.7109375" style="43" customWidth="1"/>
    <col min="14332" max="14332" width="11.28515625" style="43" customWidth="1"/>
    <col min="14333" max="14333" width="15.85546875" style="43" customWidth="1"/>
    <col min="14334" max="14334" width="16.85546875" style="43" customWidth="1"/>
    <col min="14335" max="14335" width="107.140625" style="43" customWidth="1"/>
    <col min="14336" max="14576" width="9.140625" style="43"/>
    <col min="14577" max="14577" width="7" style="43" customWidth="1"/>
    <col min="14578" max="14578" width="46.7109375" style="43" customWidth="1"/>
    <col min="14579" max="14579" width="31.28515625" style="43" customWidth="1"/>
    <col min="14580" max="14580" width="20.85546875" style="43" customWidth="1"/>
    <col min="14581" max="14581" width="38" style="43" customWidth="1"/>
    <col min="14582" max="14582" width="22.28515625" style="43" customWidth="1"/>
    <col min="14583" max="14583" width="11.85546875" style="43" customWidth="1"/>
    <col min="14584" max="14584" width="11" style="43" customWidth="1"/>
    <col min="14585" max="14585" width="11.5703125" style="43" customWidth="1"/>
    <col min="14586" max="14586" width="11.28515625" style="43" customWidth="1"/>
    <col min="14587" max="14587" width="10.7109375" style="43" customWidth="1"/>
    <col min="14588" max="14588" width="11.28515625" style="43" customWidth="1"/>
    <col min="14589" max="14589" width="15.85546875" style="43" customWidth="1"/>
    <col min="14590" max="14590" width="16.85546875" style="43" customWidth="1"/>
    <col min="14591" max="14591" width="107.140625" style="43" customWidth="1"/>
    <col min="14592" max="14832" width="9.140625" style="43"/>
    <col min="14833" max="14833" width="7" style="43" customWidth="1"/>
    <col min="14834" max="14834" width="46.7109375" style="43" customWidth="1"/>
    <col min="14835" max="14835" width="31.28515625" style="43" customWidth="1"/>
    <col min="14836" max="14836" width="20.85546875" style="43" customWidth="1"/>
    <col min="14837" max="14837" width="38" style="43" customWidth="1"/>
    <col min="14838" max="14838" width="22.28515625" style="43" customWidth="1"/>
    <col min="14839" max="14839" width="11.85546875" style="43" customWidth="1"/>
    <col min="14840" max="14840" width="11" style="43" customWidth="1"/>
    <col min="14841" max="14841" width="11.5703125" style="43" customWidth="1"/>
    <col min="14842" max="14842" width="11.28515625" style="43" customWidth="1"/>
    <col min="14843" max="14843" width="10.7109375" style="43" customWidth="1"/>
    <col min="14844" max="14844" width="11.28515625" style="43" customWidth="1"/>
    <col min="14845" max="14845" width="15.85546875" style="43" customWidth="1"/>
    <col min="14846" max="14846" width="16.85546875" style="43" customWidth="1"/>
    <col min="14847" max="14847" width="107.140625" style="43" customWidth="1"/>
    <col min="14848" max="15088" width="9.140625" style="43"/>
    <col min="15089" max="15089" width="7" style="43" customWidth="1"/>
    <col min="15090" max="15090" width="46.7109375" style="43" customWidth="1"/>
    <col min="15091" max="15091" width="31.28515625" style="43" customWidth="1"/>
    <col min="15092" max="15092" width="20.85546875" style="43" customWidth="1"/>
    <col min="15093" max="15093" width="38" style="43" customWidth="1"/>
    <col min="15094" max="15094" width="22.28515625" style="43" customWidth="1"/>
    <col min="15095" max="15095" width="11.85546875" style="43" customWidth="1"/>
    <col min="15096" max="15096" width="11" style="43" customWidth="1"/>
    <col min="15097" max="15097" width="11.5703125" style="43" customWidth="1"/>
    <col min="15098" max="15098" width="11.28515625" style="43" customWidth="1"/>
    <col min="15099" max="15099" width="10.7109375" style="43" customWidth="1"/>
    <col min="15100" max="15100" width="11.28515625" style="43" customWidth="1"/>
    <col min="15101" max="15101" width="15.85546875" style="43" customWidth="1"/>
    <col min="15102" max="15102" width="16.85546875" style="43" customWidth="1"/>
    <col min="15103" max="15103" width="107.140625" style="43" customWidth="1"/>
    <col min="15104" max="15344" width="9.140625" style="43"/>
    <col min="15345" max="15345" width="7" style="43" customWidth="1"/>
    <col min="15346" max="15346" width="46.7109375" style="43" customWidth="1"/>
    <col min="15347" max="15347" width="31.28515625" style="43" customWidth="1"/>
    <col min="15348" max="15348" width="20.85546875" style="43" customWidth="1"/>
    <col min="15349" max="15349" width="38" style="43" customWidth="1"/>
    <col min="15350" max="15350" width="22.28515625" style="43" customWidth="1"/>
    <col min="15351" max="15351" width="11.85546875" style="43" customWidth="1"/>
    <col min="15352" max="15352" width="11" style="43" customWidth="1"/>
    <col min="15353" max="15353" width="11.5703125" style="43" customWidth="1"/>
    <col min="15354" max="15354" width="11.28515625" style="43" customWidth="1"/>
    <col min="15355" max="15355" width="10.7109375" style="43" customWidth="1"/>
    <col min="15356" max="15356" width="11.28515625" style="43" customWidth="1"/>
    <col min="15357" max="15357" width="15.85546875" style="43" customWidth="1"/>
    <col min="15358" max="15358" width="16.85546875" style="43" customWidth="1"/>
    <col min="15359" max="15359" width="107.140625" style="43" customWidth="1"/>
    <col min="15360" max="15600" width="9.140625" style="43"/>
    <col min="15601" max="15601" width="7" style="43" customWidth="1"/>
    <col min="15602" max="15602" width="46.7109375" style="43" customWidth="1"/>
    <col min="15603" max="15603" width="31.28515625" style="43" customWidth="1"/>
    <col min="15604" max="15604" width="20.85546875" style="43" customWidth="1"/>
    <col min="15605" max="15605" width="38" style="43" customWidth="1"/>
    <col min="15606" max="15606" width="22.28515625" style="43" customWidth="1"/>
    <col min="15607" max="15607" width="11.85546875" style="43" customWidth="1"/>
    <col min="15608" max="15608" width="11" style="43" customWidth="1"/>
    <col min="15609" max="15609" width="11.5703125" style="43" customWidth="1"/>
    <col min="15610" max="15610" width="11.28515625" style="43" customWidth="1"/>
    <col min="15611" max="15611" width="10.7109375" style="43" customWidth="1"/>
    <col min="15612" max="15612" width="11.28515625" style="43" customWidth="1"/>
    <col min="15613" max="15613" width="15.85546875" style="43" customWidth="1"/>
    <col min="15614" max="15614" width="16.85546875" style="43" customWidth="1"/>
    <col min="15615" max="15615" width="107.140625" style="43" customWidth="1"/>
    <col min="15616" max="15856" width="9.140625" style="43"/>
    <col min="15857" max="15857" width="7" style="43" customWidth="1"/>
    <col min="15858" max="15858" width="46.7109375" style="43" customWidth="1"/>
    <col min="15859" max="15859" width="31.28515625" style="43" customWidth="1"/>
    <col min="15860" max="15860" width="20.85546875" style="43" customWidth="1"/>
    <col min="15861" max="15861" width="38" style="43" customWidth="1"/>
    <col min="15862" max="15862" width="22.28515625" style="43" customWidth="1"/>
    <col min="15863" max="15863" width="11.85546875" style="43" customWidth="1"/>
    <col min="15864" max="15864" width="11" style="43" customWidth="1"/>
    <col min="15865" max="15865" width="11.5703125" style="43" customWidth="1"/>
    <col min="15866" max="15866" width="11.28515625" style="43" customWidth="1"/>
    <col min="15867" max="15867" width="10.7109375" style="43" customWidth="1"/>
    <col min="15868" max="15868" width="11.28515625" style="43" customWidth="1"/>
    <col min="15869" max="15869" width="15.85546875" style="43" customWidth="1"/>
    <col min="15870" max="15870" width="16.85546875" style="43" customWidth="1"/>
    <col min="15871" max="15871" width="107.140625" style="43" customWidth="1"/>
    <col min="15872" max="16112" width="9.140625" style="43"/>
    <col min="16113" max="16113" width="7" style="43" customWidth="1"/>
    <col min="16114" max="16114" width="46.7109375" style="43" customWidth="1"/>
    <col min="16115" max="16115" width="31.28515625" style="43" customWidth="1"/>
    <col min="16116" max="16116" width="20.85546875" style="43" customWidth="1"/>
    <col min="16117" max="16117" width="38" style="43" customWidth="1"/>
    <col min="16118" max="16118" width="22.28515625" style="43" customWidth="1"/>
    <col min="16119" max="16119" width="11.85546875" style="43" customWidth="1"/>
    <col min="16120" max="16120" width="11" style="43" customWidth="1"/>
    <col min="16121" max="16121" width="11.5703125" style="43" customWidth="1"/>
    <col min="16122" max="16122" width="11.28515625" style="43" customWidth="1"/>
    <col min="16123" max="16123" width="10.7109375" style="43" customWidth="1"/>
    <col min="16124" max="16124" width="11.28515625" style="43" customWidth="1"/>
    <col min="16125" max="16125" width="15.85546875" style="43" customWidth="1"/>
    <col min="16126" max="16126" width="16.85546875" style="43" customWidth="1"/>
    <col min="16127" max="16127" width="107.140625" style="43" customWidth="1"/>
    <col min="16128" max="16384" width="9.140625" style="43"/>
  </cols>
  <sheetData>
    <row r="1" spans="1:12">
      <c r="E1" s="44" t="s">
        <v>45</v>
      </c>
      <c r="F1" s="90" t="s">
        <v>46</v>
      </c>
      <c r="G1" s="90"/>
      <c r="H1" s="90"/>
      <c r="I1" s="90"/>
      <c r="J1" s="90"/>
      <c r="K1" s="44"/>
      <c r="L1" s="44"/>
    </row>
    <row r="2" spans="1:12" ht="18.75" customHeight="1">
      <c r="A2" s="91"/>
      <c r="B2" s="91"/>
      <c r="C2" s="44"/>
      <c r="E2" s="44"/>
      <c r="F2" s="90" t="s">
        <v>47</v>
      </c>
      <c r="G2" s="90"/>
      <c r="H2" s="90"/>
      <c r="I2" s="90"/>
      <c r="J2" s="90"/>
      <c r="K2" s="44"/>
      <c r="L2" s="44"/>
    </row>
    <row r="3" spans="1:12" ht="18.75" customHeight="1">
      <c r="A3" s="84"/>
      <c r="B3" s="84"/>
      <c r="C3" s="44"/>
      <c r="E3" s="44"/>
      <c r="F3" s="90" t="s">
        <v>48</v>
      </c>
      <c r="G3" s="90"/>
      <c r="H3" s="90"/>
      <c r="I3" s="90"/>
      <c r="J3" s="90"/>
      <c r="K3" s="44"/>
      <c r="L3" s="44"/>
    </row>
    <row r="4" spans="1:12" ht="18.75" customHeight="1">
      <c r="A4" s="84"/>
      <c r="B4" s="84"/>
      <c r="C4" s="44"/>
      <c r="E4" s="44"/>
      <c r="F4" s="83"/>
      <c r="G4" s="83"/>
      <c r="H4" s="83"/>
      <c r="I4" s="83"/>
      <c r="J4" s="83"/>
      <c r="K4" s="83"/>
      <c r="L4" s="83"/>
    </row>
    <row r="5" spans="1:12" ht="45.75" customHeight="1">
      <c r="A5" s="92" t="s">
        <v>92</v>
      </c>
      <c r="B5" s="92"/>
      <c r="C5" s="92"/>
      <c r="D5" s="92"/>
      <c r="E5" s="92"/>
      <c r="F5" s="92"/>
      <c r="G5" s="92"/>
      <c r="H5" s="92"/>
      <c r="I5" s="92"/>
      <c r="J5" s="92"/>
    </row>
    <row r="6" spans="1:12" ht="14.25" customHeight="1">
      <c r="A6" s="45"/>
      <c r="B6" s="45"/>
      <c r="C6" s="45"/>
      <c r="D6" s="46"/>
      <c r="E6" s="45"/>
      <c r="F6" s="45"/>
      <c r="G6" s="45"/>
    </row>
    <row r="7" spans="1:12" ht="24" customHeight="1">
      <c r="A7" s="89" t="s">
        <v>49</v>
      </c>
      <c r="B7" s="89"/>
      <c r="C7" s="89"/>
      <c r="D7" s="89"/>
      <c r="E7" s="89"/>
      <c r="F7" s="89"/>
      <c r="G7" s="45"/>
    </row>
    <row r="8" spans="1:12" s="81" customFormat="1" ht="18" customHeight="1">
      <c r="A8" s="103" t="s">
        <v>50</v>
      </c>
      <c r="B8" s="104"/>
      <c r="C8" s="104"/>
      <c r="D8" s="47"/>
      <c r="F8" s="48"/>
      <c r="G8" s="48"/>
    </row>
    <row r="9" spans="1:12" ht="19.5" customHeight="1">
      <c r="A9" s="103" t="s">
        <v>51</v>
      </c>
      <c r="B9" s="103"/>
      <c r="C9" s="45"/>
      <c r="D9" s="46"/>
      <c r="E9" s="45"/>
      <c r="F9" s="45"/>
      <c r="G9" s="45"/>
    </row>
    <row r="10" spans="1:12" ht="42" customHeight="1">
      <c r="A10" s="103" t="s">
        <v>52</v>
      </c>
      <c r="B10" s="103"/>
      <c r="C10" s="103"/>
      <c r="D10" s="103"/>
      <c r="E10" s="103"/>
      <c r="F10" s="103"/>
      <c r="G10" s="103"/>
      <c r="H10" s="103"/>
      <c r="I10" s="103"/>
      <c r="J10" s="103"/>
    </row>
    <row r="11" spans="1:12" ht="10.5" customHeight="1">
      <c r="A11" s="49"/>
      <c r="B11" s="50"/>
      <c r="C11" s="50"/>
      <c r="D11" s="51"/>
      <c r="E11" s="50"/>
      <c r="F11" s="50"/>
      <c r="G11" s="50"/>
    </row>
    <row r="12" spans="1:12" s="54" customFormat="1" ht="112.5" customHeight="1">
      <c r="A12" s="105" t="s">
        <v>3</v>
      </c>
      <c r="B12" s="105" t="s">
        <v>0</v>
      </c>
      <c r="C12" s="105" t="s">
        <v>37</v>
      </c>
      <c r="D12" s="106" t="s">
        <v>4</v>
      </c>
      <c r="E12" s="105" t="s">
        <v>1</v>
      </c>
      <c r="F12" s="52" t="s">
        <v>53</v>
      </c>
      <c r="G12" s="2" t="s">
        <v>54</v>
      </c>
      <c r="H12" s="106" t="s">
        <v>85</v>
      </c>
      <c r="I12" s="106" t="s">
        <v>86</v>
      </c>
      <c r="J12" s="53" t="s">
        <v>97</v>
      </c>
    </row>
    <row r="13" spans="1:12" s="54" customFormat="1" ht="23.25" customHeight="1">
      <c r="A13" s="105"/>
      <c r="B13" s="105"/>
      <c r="C13" s="105"/>
      <c r="D13" s="107"/>
      <c r="E13" s="108"/>
      <c r="F13" s="55" t="s">
        <v>2</v>
      </c>
      <c r="G13" s="55" t="s">
        <v>2</v>
      </c>
      <c r="H13" s="107"/>
      <c r="I13" s="107"/>
      <c r="J13" s="53"/>
    </row>
    <row r="14" spans="1:12" ht="23.25" customHeight="1">
      <c r="A14" s="93" t="s">
        <v>55</v>
      </c>
      <c r="B14" s="94"/>
      <c r="C14" s="94"/>
      <c r="D14" s="94"/>
      <c r="E14" s="94"/>
      <c r="F14" s="94"/>
      <c r="G14" s="94"/>
      <c r="H14" s="94"/>
      <c r="I14" s="94"/>
      <c r="J14" s="95"/>
    </row>
    <row r="15" spans="1:12" ht="24" customHeight="1">
      <c r="A15" s="96" t="s">
        <v>56</v>
      </c>
      <c r="B15" s="97"/>
      <c r="C15" s="56"/>
      <c r="D15" s="57"/>
      <c r="E15" s="56"/>
      <c r="F15" s="58"/>
      <c r="G15" s="114">
        <f>G16+G20</f>
        <v>4808.7</v>
      </c>
      <c r="H15" s="114">
        <f>H16+H20</f>
        <v>6771.1</v>
      </c>
      <c r="I15" s="53"/>
      <c r="J15" s="60"/>
    </row>
    <row r="16" spans="1:12" s="54" customFormat="1" ht="42.75" customHeight="1">
      <c r="A16" s="96" t="s">
        <v>57</v>
      </c>
      <c r="B16" s="98"/>
      <c r="C16" s="98"/>
      <c r="D16" s="98"/>
      <c r="E16" s="99"/>
      <c r="F16" s="61"/>
      <c r="G16" s="62">
        <f>G17+G19</f>
        <v>4100</v>
      </c>
      <c r="H16" s="62">
        <f>H17+H19</f>
        <v>5636.9000000000005</v>
      </c>
      <c r="I16" s="63"/>
      <c r="J16" s="64"/>
    </row>
    <row r="17" spans="1:10" s="54" customFormat="1" ht="321.75" customHeight="1">
      <c r="A17" s="82" t="s">
        <v>58</v>
      </c>
      <c r="B17" s="65" t="s">
        <v>59</v>
      </c>
      <c r="C17" s="82" t="s">
        <v>60</v>
      </c>
      <c r="D17" s="65" t="s">
        <v>61</v>
      </c>
      <c r="E17" s="66" t="s">
        <v>62</v>
      </c>
      <c r="F17" s="67">
        <f>G17/127103.1*100</f>
        <v>0.78676287203065853</v>
      </c>
      <c r="G17" s="68">
        <v>1000</v>
      </c>
      <c r="H17" s="68">
        <v>757.3</v>
      </c>
      <c r="I17" s="67">
        <f>H17/127103.1*100</f>
        <v>0.59581552298881768</v>
      </c>
      <c r="J17" s="65" t="s">
        <v>95</v>
      </c>
    </row>
    <row r="18" spans="1:10" ht="223.5" customHeight="1">
      <c r="A18" s="82" t="s">
        <v>63</v>
      </c>
      <c r="B18" s="69" t="s">
        <v>64</v>
      </c>
      <c r="C18" s="82" t="s">
        <v>60</v>
      </c>
      <c r="D18" s="65" t="s">
        <v>65</v>
      </c>
      <c r="E18" s="69" t="s">
        <v>66</v>
      </c>
      <c r="F18" s="70" t="s">
        <v>67</v>
      </c>
      <c r="G18" s="68">
        <v>0</v>
      </c>
      <c r="H18" s="68">
        <v>0</v>
      </c>
      <c r="I18" s="59"/>
      <c r="J18" s="69" t="s">
        <v>68</v>
      </c>
    </row>
    <row r="19" spans="1:10" ht="409.6" customHeight="1">
      <c r="A19" s="71" t="s">
        <v>69</v>
      </c>
      <c r="B19" s="66" t="s">
        <v>70</v>
      </c>
      <c r="C19" s="71" t="s">
        <v>60</v>
      </c>
      <c r="D19" s="72" t="s">
        <v>71</v>
      </c>
      <c r="E19" s="66" t="s">
        <v>72</v>
      </c>
      <c r="F19" s="68">
        <f>G19*100/22000</f>
        <v>14.090909090909092</v>
      </c>
      <c r="G19" s="68">
        <v>3100</v>
      </c>
      <c r="H19" s="68">
        <f>2746+2133.6</f>
        <v>4879.6000000000004</v>
      </c>
      <c r="I19" s="68">
        <f>H19*100/22000</f>
        <v>22.180000000000003</v>
      </c>
      <c r="J19" s="69" t="s">
        <v>96</v>
      </c>
    </row>
    <row r="20" spans="1:10" s="75" customFormat="1" ht="42.75" customHeight="1">
      <c r="A20" s="100" t="s">
        <v>73</v>
      </c>
      <c r="B20" s="101"/>
      <c r="C20" s="101"/>
      <c r="D20" s="101"/>
      <c r="E20" s="102"/>
      <c r="F20" s="62"/>
      <c r="G20" s="73">
        <f>G21+G22</f>
        <v>708.7</v>
      </c>
      <c r="H20" s="73">
        <f>H21+H22</f>
        <v>1134.2</v>
      </c>
      <c r="I20" s="58"/>
      <c r="J20" s="74"/>
    </row>
    <row r="21" spans="1:10" s="78" customFormat="1" ht="153" customHeight="1">
      <c r="A21" s="71" t="s">
        <v>74</v>
      </c>
      <c r="B21" s="72" t="s">
        <v>75</v>
      </c>
      <c r="C21" s="71" t="s">
        <v>76</v>
      </c>
      <c r="D21" s="72" t="s">
        <v>77</v>
      </c>
      <c r="E21" s="69" t="s">
        <v>78</v>
      </c>
      <c r="F21" s="76">
        <f>G21/128891*100</f>
        <v>0.37101116447230609</v>
      </c>
      <c r="G21" s="77">
        <f>101.1+377.1</f>
        <v>478.20000000000005</v>
      </c>
      <c r="H21" s="77">
        <f>801.4+224.9</f>
        <v>1026.3</v>
      </c>
      <c r="I21" s="76">
        <f>H21/128891*100</f>
        <v>0.79625419928466679</v>
      </c>
      <c r="J21" s="69" t="s">
        <v>93</v>
      </c>
    </row>
    <row r="22" spans="1:10" ht="168.75" customHeight="1">
      <c r="A22" s="53" t="s">
        <v>79</v>
      </c>
      <c r="B22" s="65" t="s">
        <v>80</v>
      </c>
      <c r="C22" s="71" t="s">
        <v>81</v>
      </c>
      <c r="D22" s="69" t="s">
        <v>82</v>
      </c>
      <c r="E22" s="79" t="s">
        <v>83</v>
      </c>
      <c r="F22" s="68">
        <f>95+130+5.5</f>
        <v>230.5</v>
      </c>
      <c r="G22" s="68">
        <f>95+130+5.5</f>
        <v>230.5</v>
      </c>
      <c r="H22" s="68">
        <v>107.9</v>
      </c>
      <c r="I22" s="68">
        <v>107.9</v>
      </c>
      <c r="J22" s="69" t="s">
        <v>94</v>
      </c>
    </row>
  </sheetData>
  <mergeCells count="20">
    <mergeCell ref="A14:J14"/>
    <mergeCell ref="A15:B15"/>
    <mergeCell ref="A16:E16"/>
    <mergeCell ref="A20:E20"/>
    <mergeCell ref="A8:C8"/>
    <mergeCell ref="A9:B9"/>
    <mergeCell ref="A10:J10"/>
    <mergeCell ref="A12:A13"/>
    <mergeCell ref="B12:B13"/>
    <mergeCell ref="C12:C13"/>
    <mergeCell ref="D12:D13"/>
    <mergeCell ref="E12:E13"/>
    <mergeCell ref="H12:H13"/>
    <mergeCell ref="I12:I13"/>
    <mergeCell ref="F1:J1"/>
    <mergeCell ref="A2:B2"/>
    <mergeCell ref="F2:J2"/>
    <mergeCell ref="F3:J3"/>
    <mergeCell ref="A5:J5"/>
    <mergeCell ref="A7:F7"/>
  </mergeCells>
  <pageMargins left="0.11811023622047245" right="0.11811023622047245" top="0.15748031496062992" bottom="0.15748031496062992" header="0.31496062992125984" footer="0.31496062992125984"/>
  <pageSetup paperSize="9" scale="50" fitToHeight="2" orientation="landscape" r:id="rId1"/>
</worksheet>
</file>

<file path=xl/worksheets/sheet2.xml><?xml version="1.0" encoding="utf-8"?>
<worksheet xmlns="http://schemas.openxmlformats.org/spreadsheetml/2006/main" xmlns:r="http://schemas.openxmlformats.org/officeDocument/2006/relationships">
  <dimension ref="A1:M16"/>
  <sheetViews>
    <sheetView tabSelected="1" zoomScale="60" zoomScaleNormal="60" workbookViewId="0">
      <pane ySplit="1" topLeftCell="A2" activePane="bottomLeft" state="frozen"/>
      <selection pane="bottomLeft" activeCell="R5" sqref="R5"/>
    </sheetView>
  </sheetViews>
  <sheetFormatPr defaultRowHeight="15.75"/>
  <cols>
    <col min="1" max="1" width="8.85546875" style="14" customWidth="1"/>
    <col min="2" max="2" width="46.7109375" style="14" customWidth="1"/>
    <col min="3" max="3" width="20.85546875" style="14" customWidth="1"/>
    <col min="4" max="4" width="47.28515625" style="10" customWidth="1"/>
    <col min="5" max="5" width="28.28515625" style="14" customWidth="1"/>
    <col min="6" max="6" width="19" style="15" customWidth="1"/>
    <col min="7" max="7" width="30.42578125" style="15" customWidth="1"/>
    <col min="8" max="8" width="26.140625" style="15" customWidth="1"/>
    <col min="9" max="9" width="22.7109375" style="15" customWidth="1"/>
    <col min="10" max="10" width="48.85546875" style="15" customWidth="1"/>
    <col min="11" max="11" width="9.140625" style="13"/>
    <col min="12" max="13" width="9.140625" style="13" customWidth="1"/>
    <col min="14" max="255" width="9.140625" style="14"/>
    <col min="256" max="256" width="8.85546875" style="14" customWidth="1"/>
    <col min="257" max="257" width="46.7109375" style="14" customWidth="1"/>
    <col min="258" max="258" width="31.28515625" style="14" customWidth="1"/>
    <col min="259" max="259" width="20.85546875" style="14" customWidth="1"/>
    <col min="260" max="260" width="38" style="14" customWidth="1"/>
    <col min="261" max="261" width="26.140625" style="14" customWidth="1"/>
    <col min="262" max="262" width="15.42578125" style="14" customWidth="1"/>
    <col min="263" max="263" width="20.85546875" style="14" customWidth="1"/>
    <col min="264" max="264" width="21" style="14" customWidth="1"/>
    <col min="265" max="265" width="16.5703125" style="14" customWidth="1"/>
    <col min="266" max="266" width="64.5703125" style="14" customWidth="1"/>
    <col min="267" max="267" width="9.140625" style="14"/>
    <col min="268" max="269" width="9.140625" style="14" customWidth="1"/>
    <col min="270" max="511" width="9.140625" style="14"/>
    <col min="512" max="512" width="8.85546875" style="14" customWidth="1"/>
    <col min="513" max="513" width="46.7109375" style="14" customWidth="1"/>
    <col min="514" max="514" width="31.28515625" style="14" customWidth="1"/>
    <col min="515" max="515" width="20.85546875" style="14" customWidth="1"/>
    <col min="516" max="516" width="38" style="14" customWidth="1"/>
    <col min="517" max="517" width="26.140625" style="14" customWidth="1"/>
    <col min="518" max="518" width="15.42578125" style="14" customWidth="1"/>
    <col min="519" max="519" width="20.85546875" style="14" customWidth="1"/>
    <col min="520" max="520" width="21" style="14" customWidth="1"/>
    <col min="521" max="521" width="16.5703125" style="14" customWidth="1"/>
    <col min="522" max="522" width="64.5703125" style="14" customWidth="1"/>
    <col min="523" max="523" width="9.140625" style="14"/>
    <col min="524" max="525" width="9.140625" style="14" customWidth="1"/>
    <col min="526" max="767" width="9.140625" style="14"/>
    <col min="768" max="768" width="8.85546875" style="14" customWidth="1"/>
    <col min="769" max="769" width="46.7109375" style="14" customWidth="1"/>
    <col min="770" max="770" width="31.28515625" style="14" customWidth="1"/>
    <col min="771" max="771" width="20.85546875" style="14" customWidth="1"/>
    <col min="772" max="772" width="38" style="14" customWidth="1"/>
    <col min="773" max="773" width="26.140625" style="14" customWidth="1"/>
    <col min="774" max="774" width="15.42578125" style="14" customWidth="1"/>
    <col min="775" max="775" width="20.85546875" style="14" customWidth="1"/>
    <col min="776" max="776" width="21" style="14" customWidth="1"/>
    <col min="777" max="777" width="16.5703125" style="14" customWidth="1"/>
    <col min="778" max="778" width="64.5703125" style="14" customWidth="1"/>
    <col min="779" max="779" width="9.140625" style="14"/>
    <col min="780" max="781" width="9.140625" style="14" customWidth="1"/>
    <col min="782" max="1023" width="9.140625" style="14"/>
    <col min="1024" max="1024" width="8.85546875" style="14" customWidth="1"/>
    <col min="1025" max="1025" width="46.7109375" style="14" customWidth="1"/>
    <col min="1026" max="1026" width="31.28515625" style="14" customWidth="1"/>
    <col min="1027" max="1027" width="20.85546875" style="14" customWidth="1"/>
    <col min="1028" max="1028" width="38" style="14" customWidth="1"/>
    <col min="1029" max="1029" width="26.140625" style="14" customWidth="1"/>
    <col min="1030" max="1030" width="15.42578125" style="14" customWidth="1"/>
    <col min="1031" max="1031" width="20.85546875" style="14" customWidth="1"/>
    <col min="1032" max="1032" width="21" style="14" customWidth="1"/>
    <col min="1033" max="1033" width="16.5703125" style="14" customWidth="1"/>
    <col min="1034" max="1034" width="64.5703125" style="14" customWidth="1"/>
    <col min="1035" max="1035" width="9.140625" style="14"/>
    <col min="1036" max="1037" width="9.140625" style="14" customWidth="1"/>
    <col min="1038" max="1279" width="9.140625" style="14"/>
    <col min="1280" max="1280" width="8.85546875" style="14" customWidth="1"/>
    <col min="1281" max="1281" width="46.7109375" style="14" customWidth="1"/>
    <col min="1282" max="1282" width="31.28515625" style="14" customWidth="1"/>
    <col min="1283" max="1283" width="20.85546875" style="14" customWidth="1"/>
    <col min="1284" max="1284" width="38" style="14" customWidth="1"/>
    <col min="1285" max="1285" width="26.140625" style="14" customWidth="1"/>
    <col min="1286" max="1286" width="15.42578125" style="14" customWidth="1"/>
    <col min="1287" max="1287" width="20.85546875" style="14" customWidth="1"/>
    <col min="1288" max="1288" width="21" style="14" customWidth="1"/>
    <col min="1289" max="1289" width="16.5703125" style="14" customWidth="1"/>
    <col min="1290" max="1290" width="64.5703125" style="14" customWidth="1"/>
    <col min="1291" max="1291" width="9.140625" style="14"/>
    <col min="1292" max="1293" width="9.140625" style="14" customWidth="1"/>
    <col min="1294" max="1535" width="9.140625" style="14"/>
    <col min="1536" max="1536" width="8.85546875" style="14" customWidth="1"/>
    <col min="1537" max="1537" width="46.7109375" style="14" customWidth="1"/>
    <col min="1538" max="1538" width="31.28515625" style="14" customWidth="1"/>
    <col min="1539" max="1539" width="20.85546875" style="14" customWidth="1"/>
    <col min="1540" max="1540" width="38" style="14" customWidth="1"/>
    <col min="1541" max="1541" width="26.140625" style="14" customWidth="1"/>
    <col min="1542" max="1542" width="15.42578125" style="14" customWidth="1"/>
    <col min="1543" max="1543" width="20.85546875" style="14" customWidth="1"/>
    <col min="1544" max="1544" width="21" style="14" customWidth="1"/>
    <col min="1545" max="1545" width="16.5703125" style="14" customWidth="1"/>
    <col min="1546" max="1546" width="64.5703125" style="14" customWidth="1"/>
    <col min="1547" max="1547" width="9.140625" style="14"/>
    <col min="1548" max="1549" width="9.140625" style="14" customWidth="1"/>
    <col min="1550" max="1791" width="9.140625" style="14"/>
    <col min="1792" max="1792" width="8.85546875" style="14" customWidth="1"/>
    <col min="1793" max="1793" width="46.7109375" style="14" customWidth="1"/>
    <col min="1794" max="1794" width="31.28515625" style="14" customWidth="1"/>
    <col min="1795" max="1795" width="20.85546875" style="14" customWidth="1"/>
    <col min="1796" max="1796" width="38" style="14" customWidth="1"/>
    <col min="1797" max="1797" width="26.140625" style="14" customWidth="1"/>
    <col min="1798" max="1798" width="15.42578125" style="14" customWidth="1"/>
    <col min="1799" max="1799" width="20.85546875" style="14" customWidth="1"/>
    <col min="1800" max="1800" width="21" style="14" customWidth="1"/>
    <col min="1801" max="1801" width="16.5703125" style="14" customWidth="1"/>
    <col min="1802" max="1802" width="64.5703125" style="14" customWidth="1"/>
    <col min="1803" max="1803" width="9.140625" style="14"/>
    <col min="1804" max="1805" width="9.140625" style="14" customWidth="1"/>
    <col min="1806" max="2047" width="9.140625" style="14"/>
    <col min="2048" max="2048" width="8.85546875" style="14" customWidth="1"/>
    <col min="2049" max="2049" width="46.7109375" style="14" customWidth="1"/>
    <col min="2050" max="2050" width="31.28515625" style="14" customWidth="1"/>
    <col min="2051" max="2051" width="20.85546875" style="14" customWidth="1"/>
    <col min="2052" max="2052" width="38" style="14" customWidth="1"/>
    <col min="2053" max="2053" width="26.140625" style="14" customWidth="1"/>
    <col min="2054" max="2054" width="15.42578125" style="14" customWidth="1"/>
    <col min="2055" max="2055" width="20.85546875" style="14" customWidth="1"/>
    <col min="2056" max="2056" width="21" style="14" customWidth="1"/>
    <col min="2057" max="2057" width="16.5703125" style="14" customWidth="1"/>
    <col min="2058" max="2058" width="64.5703125" style="14" customWidth="1"/>
    <col min="2059" max="2059" width="9.140625" style="14"/>
    <col min="2060" max="2061" width="9.140625" style="14" customWidth="1"/>
    <col min="2062" max="2303" width="9.140625" style="14"/>
    <col min="2304" max="2304" width="8.85546875" style="14" customWidth="1"/>
    <col min="2305" max="2305" width="46.7109375" style="14" customWidth="1"/>
    <col min="2306" max="2306" width="31.28515625" style="14" customWidth="1"/>
    <col min="2307" max="2307" width="20.85546875" style="14" customWidth="1"/>
    <col min="2308" max="2308" width="38" style="14" customWidth="1"/>
    <col min="2309" max="2309" width="26.140625" style="14" customWidth="1"/>
    <col min="2310" max="2310" width="15.42578125" style="14" customWidth="1"/>
    <col min="2311" max="2311" width="20.85546875" style="14" customWidth="1"/>
    <col min="2312" max="2312" width="21" style="14" customWidth="1"/>
    <col min="2313" max="2313" width="16.5703125" style="14" customWidth="1"/>
    <col min="2314" max="2314" width="64.5703125" style="14" customWidth="1"/>
    <col min="2315" max="2315" width="9.140625" style="14"/>
    <col min="2316" max="2317" width="9.140625" style="14" customWidth="1"/>
    <col min="2318" max="2559" width="9.140625" style="14"/>
    <col min="2560" max="2560" width="8.85546875" style="14" customWidth="1"/>
    <col min="2561" max="2561" width="46.7109375" style="14" customWidth="1"/>
    <col min="2562" max="2562" width="31.28515625" style="14" customWidth="1"/>
    <col min="2563" max="2563" width="20.85546875" style="14" customWidth="1"/>
    <col min="2564" max="2564" width="38" style="14" customWidth="1"/>
    <col min="2565" max="2565" width="26.140625" style="14" customWidth="1"/>
    <col min="2566" max="2566" width="15.42578125" style="14" customWidth="1"/>
    <col min="2567" max="2567" width="20.85546875" style="14" customWidth="1"/>
    <col min="2568" max="2568" width="21" style="14" customWidth="1"/>
    <col min="2569" max="2569" width="16.5703125" style="14" customWidth="1"/>
    <col min="2570" max="2570" width="64.5703125" style="14" customWidth="1"/>
    <col min="2571" max="2571" width="9.140625" style="14"/>
    <col min="2572" max="2573" width="9.140625" style="14" customWidth="1"/>
    <col min="2574" max="2815" width="9.140625" style="14"/>
    <col min="2816" max="2816" width="8.85546875" style="14" customWidth="1"/>
    <col min="2817" max="2817" width="46.7109375" style="14" customWidth="1"/>
    <col min="2818" max="2818" width="31.28515625" style="14" customWidth="1"/>
    <col min="2819" max="2819" width="20.85546875" style="14" customWidth="1"/>
    <col min="2820" max="2820" width="38" style="14" customWidth="1"/>
    <col min="2821" max="2821" width="26.140625" style="14" customWidth="1"/>
    <col min="2822" max="2822" width="15.42578125" style="14" customWidth="1"/>
    <col min="2823" max="2823" width="20.85546875" style="14" customWidth="1"/>
    <col min="2824" max="2824" width="21" style="14" customWidth="1"/>
    <col min="2825" max="2825" width="16.5703125" style="14" customWidth="1"/>
    <col min="2826" max="2826" width="64.5703125" style="14" customWidth="1"/>
    <col min="2827" max="2827" width="9.140625" style="14"/>
    <col min="2828" max="2829" width="9.140625" style="14" customWidth="1"/>
    <col min="2830" max="3071" width="9.140625" style="14"/>
    <col min="3072" max="3072" width="8.85546875" style="14" customWidth="1"/>
    <col min="3073" max="3073" width="46.7109375" style="14" customWidth="1"/>
    <col min="3074" max="3074" width="31.28515625" style="14" customWidth="1"/>
    <col min="3075" max="3075" width="20.85546875" style="14" customWidth="1"/>
    <col min="3076" max="3076" width="38" style="14" customWidth="1"/>
    <col min="3077" max="3077" width="26.140625" style="14" customWidth="1"/>
    <col min="3078" max="3078" width="15.42578125" style="14" customWidth="1"/>
    <col min="3079" max="3079" width="20.85546875" style="14" customWidth="1"/>
    <col min="3080" max="3080" width="21" style="14" customWidth="1"/>
    <col min="3081" max="3081" width="16.5703125" style="14" customWidth="1"/>
    <col min="3082" max="3082" width="64.5703125" style="14" customWidth="1"/>
    <col min="3083" max="3083" width="9.140625" style="14"/>
    <col min="3084" max="3085" width="9.140625" style="14" customWidth="1"/>
    <col min="3086" max="3327" width="9.140625" style="14"/>
    <col min="3328" max="3328" width="8.85546875" style="14" customWidth="1"/>
    <col min="3329" max="3329" width="46.7109375" style="14" customWidth="1"/>
    <col min="3330" max="3330" width="31.28515625" style="14" customWidth="1"/>
    <col min="3331" max="3331" width="20.85546875" style="14" customWidth="1"/>
    <col min="3332" max="3332" width="38" style="14" customWidth="1"/>
    <col min="3333" max="3333" width="26.140625" style="14" customWidth="1"/>
    <col min="3334" max="3334" width="15.42578125" style="14" customWidth="1"/>
    <col min="3335" max="3335" width="20.85546875" style="14" customWidth="1"/>
    <col min="3336" max="3336" width="21" style="14" customWidth="1"/>
    <col min="3337" max="3337" width="16.5703125" style="14" customWidth="1"/>
    <col min="3338" max="3338" width="64.5703125" style="14" customWidth="1"/>
    <col min="3339" max="3339" width="9.140625" style="14"/>
    <col min="3340" max="3341" width="9.140625" style="14" customWidth="1"/>
    <col min="3342" max="3583" width="9.140625" style="14"/>
    <col min="3584" max="3584" width="8.85546875" style="14" customWidth="1"/>
    <col min="3585" max="3585" width="46.7109375" style="14" customWidth="1"/>
    <col min="3586" max="3586" width="31.28515625" style="14" customWidth="1"/>
    <col min="3587" max="3587" width="20.85546875" style="14" customWidth="1"/>
    <col min="3588" max="3588" width="38" style="14" customWidth="1"/>
    <col min="3589" max="3589" width="26.140625" style="14" customWidth="1"/>
    <col min="3590" max="3590" width="15.42578125" style="14" customWidth="1"/>
    <col min="3591" max="3591" width="20.85546875" style="14" customWidth="1"/>
    <col min="3592" max="3592" width="21" style="14" customWidth="1"/>
    <col min="3593" max="3593" width="16.5703125" style="14" customWidth="1"/>
    <col min="3594" max="3594" width="64.5703125" style="14" customWidth="1"/>
    <col min="3595" max="3595" width="9.140625" style="14"/>
    <col min="3596" max="3597" width="9.140625" style="14" customWidth="1"/>
    <col min="3598" max="3839" width="9.140625" style="14"/>
    <col min="3840" max="3840" width="8.85546875" style="14" customWidth="1"/>
    <col min="3841" max="3841" width="46.7109375" style="14" customWidth="1"/>
    <col min="3842" max="3842" width="31.28515625" style="14" customWidth="1"/>
    <col min="3843" max="3843" width="20.85546875" style="14" customWidth="1"/>
    <col min="3844" max="3844" width="38" style="14" customWidth="1"/>
    <col min="3845" max="3845" width="26.140625" style="14" customWidth="1"/>
    <col min="3846" max="3846" width="15.42578125" style="14" customWidth="1"/>
    <col min="3847" max="3847" width="20.85546875" style="14" customWidth="1"/>
    <col min="3848" max="3848" width="21" style="14" customWidth="1"/>
    <col min="3849" max="3849" width="16.5703125" style="14" customWidth="1"/>
    <col min="3850" max="3850" width="64.5703125" style="14" customWidth="1"/>
    <col min="3851" max="3851" width="9.140625" style="14"/>
    <col min="3852" max="3853" width="9.140625" style="14" customWidth="1"/>
    <col min="3854" max="4095" width="9.140625" style="14"/>
    <col min="4096" max="4096" width="8.85546875" style="14" customWidth="1"/>
    <col min="4097" max="4097" width="46.7109375" style="14" customWidth="1"/>
    <col min="4098" max="4098" width="31.28515625" style="14" customWidth="1"/>
    <col min="4099" max="4099" width="20.85546875" style="14" customWidth="1"/>
    <col min="4100" max="4100" width="38" style="14" customWidth="1"/>
    <col min="4101" max="4101" width="26.140625" style="14" customWidth="1"/>
    <col min="4102" max="4102" width="15.42578125" style="14" customWidth="1"/>
    <col min="4103" max="4103" width="20.85546875" style="14" customWidth="1"/>
    <col min="4104" max="4104" width="21" style="14" customWidth="1"/>
    <col min="4105" max="4105" width="16.5703125" style="14" customWidth="1"/>
    <col min="4106" max="4106" width="64.5703125" style="14" customWidth="1"/>
    <col min="4107" max="4107" width="9.140625" style="14"/>
    <col min="4108" max="4109" width="9.140625" style="14" customWidth="1"/>
    <col min="4110" max="4351" width="9.140625" style="14"/>
    <col min="4352" max="4352" width="8.85546875" style="14" customWidth="1"/>
    <col min="4353" max="4353" width="46.7109375" style="14" customWidth="1"/>
    <col min="4354" max="4354" width="31.28515625" style="14" customWidth="1"/>
    <col min="4355" max="4355" width="20.85546875" style="14" customWidth="1"/>
    <col min="4356" max="4356" width="38" style="14" customWidth="1"/>
    <col min="4357" max="4357" width="26.140625" style="14" customWidth="1"/>
    <col min="4358" max="4358" width="15.42578125" style="14" customWidth="1"/>
    <col min="4359" max="4359" width="20.85546875" style="14" customWidth="1"/>
    <col min="4360" max="4360" width="21" style="14" customWidth="1"/>
    <col min="4361" max="4361" width="16.5703125" style="14" customWidth="1"/>
    <col min="4362" max="4362" width="64.5703125" style="14" customWidth="1"/>
    <col min="4363" max="4363" width="9.140625" style="14"/>
    <col min="4364" max="4365" width="9.140625" style="14" customWidth="1"/>
    <col min="4366" max="4607" width="9.140625" style="14"/>
    <col min="4608" max="4608" width="8.85546875" style="14" customWidth="1"/>
    <col min="4609" max="4609" width="46.7109375" style="14" customWidth="1"/>
    <col min="4610" max="4610" width="31.28515625" style="14" customWidth="1"/>
    <col min="4611" max="4611" width="20.85546875" style="14" customWidth="1"/>
    <col min="4612" max="4612" width="38" style="14" customWidth="1"/>
    <col min="4613" max="4613" width="26.140625" style="14" customWidth="1"/>
    <col min="4614" max="4614" width="15.42578125" style="14" customWidth="1"/>
    <col min="4615" max="4615" width="20.85546875" style="14" customWidth="1"/>
    <col min="4616" max="4616" width="21" style="14" customWidth="1"/>
    <col min="4617" max="4617" width="16.5703125" style="14" customWidth="1"/>
    <col min="4618" max="4618" width="64.5703125" style="14" customWidth="1"/>
    <col min="4619" max="4619" width="9.140625" style="14"/>
    <col min="4620" max="4621" width="9.140625" style="14" customWidth="1"/>
    <col min="4622" max="4863" width="9.140625" style="14"/>
    <col min="4864" max="4864" width="8.85546875" style="14" customWidth="1"/>
    <col min="4865" max="4865" width="46.7109375" style="14" customWidth="1"/>
    <col min="4866" max="4866" width="31.28515625" style="14" customWidth="1"/>
    <col min="4867" max="4867" width="20.85546875" style="14" customWidth="1"/>
    <col min="4868" max="4868" width="38" style="14" customWidth="1"/>
    <col min="4869" max="4869" width="26.140625" style="14" customWidth="1"/>
    <col min="4870" max="4870" width="15.42578125" style="14" customWidth="1"/>
    <col min="4871" max="4871" width="20.85546875" style="14" customWidth="1"/>
    <col min="4872" max="4872" width="21" style="14" customWidth="1"/>
    <col min="4873" max="4873" width="16.5703125" style="14" customWidth="1"/>
    <col min="4874" max="4874" width="64.5703125" style="14" customWidth="1"/>
    <col min="4875" max="4875" width="9.140625" style="14"/>
    <col min="4876" max="4877" width="9.140625" style="14" customWidth="1"/>
    <col min="4878" max="5119" width="9.140625" style="14"/>
    <col min="5120" max="5120" width="8.85546875" style="14" customWidth="1"/>
    <col min="5121" max="5121" width="46.7109375" style="14" customWidth="1"/>
    <col min="5122" max="5122" width="31.28515625" style="14" customWidth="1"/>
    <col min="5123" max="5123" width="20.85546875" style="14" customWidth="1"/>
    <col min="5124" max="5124" width="38" style="14" customWidth="1"/>
    <col min="5125" max="5125" width="26.140625" style="14" customWidth="1"/>
    <col min="5126" max="5126" width="15.42578125" style="14" customWidth="1"/>
    <col min="5127" max="5127" width="20.85546875" style="14" customWidth="1"/>
    <col min="5128" max="5128" width="21" style="14" customWidth="1"/>
    <col min="5129" max="5129" width="16.5703125" style="14" customWidth="1"/>
    <col min="5130" max="5130" width="64.5703125" style="14" customWidth="1"/>
    <col min="5131" max="5131" width="9.140625" style="14"/>
    <col min="5132" max="5133" width="9.140625" style="14" customWidth="1"/>
    <col min="5134" max="5375" width="9.140625" style="14"/>
    <col min="5376" max="5376" width="8.85546875" style="14" customWidth="1"/>
    <col min="5377" max="5377" width="46.7109375" style="14" customWidth="1"/>
    <col min="5378" max="5378" width="31.28515625" style="14" customWidth="1"/>
    <col min="5379" max="5379" width="20.85546875" style="14" customWidth="1"/>
    <col min="5380" max="5380" width="38" style="14" customWidth="1"/>
    <col min="5381" max="5381" width="26.140625" style="14" customWidth="1"/>
    <col min="5382" max="5382" width="15.42578125" style="14" customWidth="1"/>
    <col min="5383" max="5383" width="20.85546875" style="14" customWidth="1"/>
    <col min="5384" max="5384" width="21" style="14" customWidth="1"/>
    <col min="5385" max="5385" width="16.5703125" style="14" customWidth="1"/>
    <col min="5386" max="5386" width="64.5703125" style="14" customWidth="1"/>
    <col min="5387" max="5387" width="9.140625" style="14"/>
    <col min="5388" max="5389" width="9.140625" style="14" customWidth="1"/>
    <col min="5390" max="5631" width="9.140625" style="14"/>
    <col min="5632" max="5632" width="8.85546875" style="14" customWidth="1"/>
    <col min="5633" max="5633" width="46.7109375" style="14" customWidth="1"/>
    <col min="5634" max="5634" width="31.28515625" style="14" customWidth="1"/>
    <col min="5635" max="5635" width="20.85546875" style="14" customWidth="1"/>
    <col min="5636" max="5636" width="38" style="14" customWidth="1"/>
    <col min="5637" max="5637" width="26.140625" style="14" customWidth="1"/>
    <col min="5638" max="5638" width="15.42578125" style="14" customWidth="1"/>
    <col min="5639" max="5639" width="20.85546875" style="14" customWidth="1"/>
    <col min="5640" max="5640" width="21" style="14" customWidth="1"/>
    <col min="5641" max="5641" width="16.5703125" style="14" customWidth="1"/>
    <col min="5642" max="5642" width="64.5703125" style="14" customWidth="1"/>
    <col min="5643" max="5643" width="9.140625" style="14"/>
    <col min="5644" max="5645" width="9.140625" style="14" customWidth="1"/>
    <col min="5646" max="5887" width="9.140625" style="14"/>
    <col min="5888" max="5888" width="8.85546875" style="14" customWidth="1"/>
    <col min="5889" max="5889" width="46.7109375" style="14" customWidth="1"/>
    <col min="5890" max="5890" width="31.28515625" style="14" customWidth="1"/>
    <col min="5891" max="5891" width="20.85546875" style="14" customWidth="1"/>
    <col min="5892" max="5892" width="38" style="14" customWidth="1"/>
    <col min="5893" max="5893" width="26.140625" style="14" customWidth="1"/>
    <col min="5894" max="5894" width="15.42578125" style="14" customWidth="1"/>
    <col min="5895" max="5895" width="20.85546875" style="14" customWidth="1"/>
    <col min="5896" max="5896" width="21" style="14" customWidth="1"/>
    <col min="5897" max="5897" width="16.5703125" style="14" customWidth="1"/>
    <col min="5898" max="5898" width="64.5703125" style="14" customWidth="1"/>
    <col min="5899" max="5899" width="9.140625" style="14"/>
    <col min="5900" max="5901" width="9.140625" style="14" customWidth="1"/>
    <col min="5902" max="6143" width="9.140625" style="14"/>
    <col min="6144" max="6144" width="8.85546875" style="14" customWidth="1"/>
    <col min="6145" max="6145" width="46.7109375" style="14" customWidth="1"/>
    <col min="6146" max="6146" width="31.28515625" style="14" customWidth="1"/>
    <col min="6147" max="6147" width="20.85546875" style="14" customWidth="1"/>
    <col min="6148" max="6148" width="38" style="14" customWidth="1"/>
    <col min="6149" max="6149" width="26.140625" style="14" customWidth="1"/>
    <col min="6150" max="6150" width="15.42578125" style="14" customWidth="1"/>
    <col min="6151" max="6151" width="20.85546875" style="14" customWidth="1"/>
    <col min="6152" max="6152" width="21" style="14" customWidth="1"/>
    <col min="6153" max="6153" width="16.5703125" style="14" customWidth="1"/>
    <col min="6154" max="6154" width="64.5703125" style="14" customWidth="1"/>
    <col min="6155" max="6155" width="9.140625" style="14"/>
    <col min="6156" max="6157" width="9.140625" style="14" customWidth="1"/>
    <col min="6158" max="6399" width="9.140625" style="14"/>
    <col min="6400" max="6400" width="8.85546875" style="14" customWidth="1"/>
    <col min="6401" max="6401" width="46.7109375" style="14" customWidth="1"/>
    <col min="6402" max="6402" width="31.28515625" style="14" customWidth="1"/>
    <col min="6403" max="6403" width="20.85546875" style="14" customWidth="1"/>
    <col min="6404" max="6404" width="38" style="14" customWidth="1"/>
    <col min="6405" max="6405" width="26.140625" style="14" customWidth="1"/>
    <col min="6406" max="6406" width="15.42578125" style="14" customWidth="1"/>
    <col min="6407" max="6407" width="20.85546875" style="14" customWidth="1"/>
    <col min="6408" max="6408" width="21" style="14" customWidth="1"/>
    <col min="6409" max="6409" width="16.5703125" style="14" customWidth="1"/>
    <col min="6410" max="6410" width="64.5703125" style="14" customWidth="1"/>
    <col min="6411" max="6411" width="9.140625" style="14"/>
    <col min="6412" max="6413" width="9.140625" style="14" customWidth="1"/>
    <col min="6414" max="6655" width="9.140625" style="14"/>
    <col min="6656" max="6656" width="8.85546875" style="14" customWidth="1"/>
    <col min="6657" max="6657" width="46.7109375" style="14" customWidth="1"/>
    <col min="6658" max="6658" width="31.28515625" style="14" customWidth="1"/>
    <col min="6659" max="6659" width="20.85546875" style="14" customWidth="1"/>
    <col min="6660" max="6660" width="38" style="14" customWidth="1"/>
    <col min="6661" max="6661" width="26.140625" style="14" customWidth="1"/>
    <col min="6662" max="6662" width="15.42578125" style="14" customWidth="1"/>
    <col min="6663" max="6663" width="20.85546875" style="14" customWidth="1"/>
    <col min="6664" max="6664" width="21" style="14" customWidth="1"/>
    <col min="6665" max="6665" width="16.5703125" style="14" customWidth="1"/>
    <col min="6666" max="6666" width="64.5703125" style="14" customWidth="1"/>
    <col min="6667" max="6667" width="9.140625" style="14"/>
    <col min="6668" max="6669" width="9.140625" style="14" customWidth="1"/>
    <col min="6670" max="6911" width="9.140625" style="14"/>
    <col min="6912" max="6912" width="8.85546875" style="14" customWidth="1"/>
    <col min="6913" max="6913" width="46.7109375" style="14" customWidth="1"/>
    <col min="6914" max="6914" width="31.28515625" style="14" customWidth="1"/>
    <col min="6915" max="6915" width="20.85546875" style="14" customWidth="1"/>
    <col min="6916" max="6916" width="38" style="14" customWidth="1"/>
    <col min="6917" max="6917" width="26.140625" style="14" customWidth="1"/>
    <col min="6918" max="6918" width="15.42578125" style="14" customWidth="1"/>
    <col min="6919" max="6919" width="20.85546875" style="14" customWidth="1"/>
    <col min="6920" max="6920" width="21" style="14" customWidth="1"/>
    <col min="6921" max="6921" width="16.5703125" style="14" customWidth="1"/>
    <col min="6922" max="6922" width="64.5703125" style="14" customWidth="1"/>
    <col min="6923" max="6923" width="9.140625" style="14"/>
    <col min="6924" max="6925" width="9.140625" style="14" customWidth="1"/>
    <col min="6926" max="7167" width="9.140625" style="14"/>
    <col min="7168" max="7168" width="8.85546875" style="14" customWidth="1"/>
    <col min="7169" max="7169" width="46.7109375" style="14" customWidth="1"/>
    <col min="7170" max="7170" width="31.28515625" style="14" customWidth="1"/>
    <col min="7171" max="7171" width="20.85546875" style="14" customWidth="1"/>
    <col min="7172" max="7172" width="38" style="14" customWidth="1"/>
    <col min="7173" max="7173" width="26.140625" style="14" customWidth="1"/>
    <col min="7174" max="7174" width="15.42578125" style="14" customWidth="1"/>
    <col min="7175" max="7175" width="20.85546875" style="14" customWidth="1"/>
    <col min="7176" max="7176" width="21" style="14" customWidth="1"/>
    <col min="7177" max="7177" width="16.5703125" style="14" customWidth="1"/>
    <col min="7178" max="7178" width="64.5703125" style="14" customWidth="1"/>
    <col min="7179" max="7179" width="9.140625" style="14"/>
    <col min="7180" max="7181" width="9.140625" style="14" customWidth="1"/>
    <col min="7182" max="7423" width="9.140625" style="14"/>
    <col min="7424" max="7424" width="8.85546875" style="14" customWidth="1"/>
    <col min="7425" max="7425" width="46.7109375" style="14" customWidth="1"/>
    <col min="7426" max="7426" width="31.28515625" style="14" customWidth="1"/>
    <col min="7427" max="7427" width="20.85546875" style="14" customWidth="1"/>
    <col min="7428" max="7428" width="38" style="14" customWidth="1"/>
    <col min="7429" max="7429" width="26.140625" style="14" customWidth="1"/>
    <col min="7430" max="7430" width="15.42578125" style="14" customWidth="1"/>
    <col min="7431" max="7431" width="20.85546875" style="14" customWidth="1"/>
    <col min="7432" max="7432" width="21" style="14" customWidth="1"/>
    <col min="7433" max="7433" width="16.5703125" style="14" customWidth="1"/>
    <col min="7434" max="7434" width="64.5703125" style="14" customWidth="1"/>
    <col min="7435" max="7435" width="9.140625" style="14"/>
    <col min="7436" max="7437" width="9.140625" style="14" customWidth="1"/>
    <col min="7438" max="7679" width="9.140625" style="14"/>
    <col min="7680" max="7680" width="8.85546875" style="14" customWidth="1"/>
    <col min="7681" max="7681" width="46.7109375" style="14" customWidth="1"/>
    <col min="7682" max="7682" width="31.28515625" style="14" customWidth="1"/>
    <col min="7683" max="7683" width="20.85546875" style="14" customWidth="1"/>
    <col min="7684" max="7684" width="38" style="14" customWidth="1"/>
    <col min="7685" max="7685" width="26.140625" style="14" customWidth="1"/>
    <col min="7686" max="7686" width="15.42578125" style="14" customWidth="1"/>
    <col min="7687" max="7687" width="20.85546875" style="14" customWidth="1"/>
    <col min="7688" max="7688" width="21" style="14" customWidth="1"/>
    <col min="7689" max="7689" width="16.5703125" style="14" customWidth="1"/>
    <col min="7690" max="7690" width="64.5703125" style="14" customWidth="1"/>
    <col min="7691" max="7691" width="9.140625" style="14"/>
    <col min="7692" max="7693" width="9.140625" style="14" customWidth="1"/>
    <col min="7694" max="7935" width="9.140625" style="14"/>
    <col min="7936" max="7936" width="8.85546875" style="14" customWidth="1"/>
    <col min="7937" max="7937" width="46.7109375" style="14" customWidth="1"/>
    <col min="7938" max="7938" width="31.28515625" style="14" customWidth="1"/>
    <col min="7939" max="7939" width="20.85546875" style="14" customWidth="1"/>
    <col min="7940" max="7940" width="38" style="14" customWidth="1"/>
    <col min="7941" max="7941" width="26.140625" style="14" customWidth="1"/>
    <col min="7942" max="7942" width="15.42578125" style="14" customWidth="1"/>
    <col min="7943" max="7943" width="20.85546875" style="14" customWidth="1"/>
    <col min="7944" max="7944" width="21" style="14" customWidth="1"/>
    <col min="7945" max="7945" width="16.5703125" style="14" customWidth="1"/>
    <col min="7946" max="7946" width="64.5703125" style="14" customWidth="1"/>
    <col min="7947" max="7947" width="9.140625" style="14"/>
    <col min="7948" max="7949" width="9.140625" style="14" customWidth="1"/>
    <col min="7950" max="8191" width="9.140625" style="14"/>
    <col min="8192" max="8192" width="8.85546875" style="14" customWidth="1"/>
    <col min="8193" max="8193" width="46.7109375" style="14" customWidth="1"/>
    <col min="8194" max="8194" width="31.28515625" style="14" customWidth="1"/>
    <col min="8195" max="8195" width="20.85546875" style="14" customWidth="1"/>
    <col min="8196" max="8196" width="38" style="14" customWidth="1"/>
    <col min="8197" max="8197" width="26.140625" style="14" customWidth="1"/>
    <col min="8198" max="8198" width="15.42578125" style="14" customWidth="1"/>
    <col min="8199" max="8199" width="20.85546875" style="14" customWidth="1"/>
    <col min="8200" max="8200" width="21" style="14" customWidth="1"/>
    <col min="8201" max="8201" width="16.5703125" style="14" customWidth="1"/>
    <col min="8202" max="8202" width="64.5703125" style="14" customWidth="1"/>
    <col min="8203" max="8203" width="9.140625" style="14"/>
    <col min="8204" max="8205" width="9.140625" style="14" customWidth="1"/>
    <col min="8206" max="8447" width="9.140625" style="14"/>
    <col min="8448" max="8448" width="8.85546875" style="14" customWidth="1"/>
    <col min="8449" max="8449" width="46.7109375" style="14" customWidth="1"/>
    <col min="8450" max="8450" width="31.28515625" style="14" customWidth="1"/>
    <col min="8451" max="8451" width="20.85546875" style="14" customWidth="1"/>
    <col min="8452" max="8452" width="38" style="14" customWidth="1"/>
    <col min="8453" max="8453" width="26.140625" style="14" customWidth="1"/>
    <col min="8454" max="8454" width="15.42578125" style="14" customWidth="1"/>
    <col min="8455" max="8455" width="20.85546875" style="14" customWidth="1"/>
    <col min="8456" max="8456" width="21" style="14" customWidth="1"/>
    <col min="8457" max="8457" width="16.5703125" style="14" customWidth="1"/>
    <col min="8458" max="8458" width="64.5703125" style="14" customWidth="1"/>
    <col min="8459" max="8459" width="9.140625" style="14"/>
    <col min="8460" max="8461" width="9.140625" style="14" customWidth="1"/>
    <col min="8462" max="8703" width="9.140625" style="14"/>
    <col min="8704" max="8704" width="8.85546875" style="14" customWidth="1"/>
    <col min="8705" max="8705" width="46.7109375" style="14" customWidth="1"/>
    <col min="8706" max="8706" width="31.28515625" style="14" customWidth="1"/>
    <col min="8707" max="8707" width="20.85546875" style="14" customWidth="1"/>
    <col min="8708" max="8708" width="38" style="14" customWidth="1"/>
    <col min="8709" max="8709" width="26.140625" style="14" customWidth="1"/>
    <col min="8710" max="8710" width="15.42578125" style="14" customWidth="1"/>
    <col min="8711" max="8711" width="20.85546875" style="14" customWidth="1"/>
    <col min="8712" max="8712" width="21" style="14" customWidth="1"/>
    <col min="8713" max="8713" width="16.5703125" style="14" customWidth="1"/>
    <col min="8714" max="8714" width="64.5703125" style="14" customWidth="1"/>
    <col min="8715" max="8715" width="9.140625" style="14"/>
    <col min="8716" max="8717" width="9.140625" style="14" customWidth="1"/>
    <col min="8718" max="8959" width="9.140625" style="14"/>
    <col min="8960" max="8960" width="8.85546875" style="14" customWidth="1"/>
    <col min="8961" max="8961" width="46.7109375" style="14" customWidth="1"/>
    <col min="8962" max="8962" width="31.28515625" style="14" customWidth="1"/>
    <col min="8963" max="8963" width="20.85546875" style="14" customWidth="1"/>
    <col min="8964" max="8964" width="38" style="14" customWidth="1"/>
    <col min="8965" max="8965" width="26.140625" style="14" customWidth="1"/>
    <col min="8966" max="8966" width="15.42578125" style="14" customWidth="1"/>
    <col min="8967" max="8967" width="20.85546875" style="14" customWidth="1"/>
    <col min="8968" max="8968" width="21" style="14" customWidth="1"/>
    <col min="8969" max="8969" width="16.5703125" style="14" customWidth="1"/>
    <col min="8970" max="8970" width="64.5703125" style="14" customWidth="1"/>
    <col min="8971" max="8971" width="9.140625" style="14"/>
    <col min="8972" max="8973" width="9.140625" style="14" customWidth="1"/>
    <col min="8974" max="9215" width="9.140625" style="14"/>
    <col min="9216" max="9216" width="8.85546875" style="14" customWidth="1"/>
    <col min="9217" max="9217" width="46.7109375" style="14" customWidth="1"/>
    <col min="9218" max="9218" width="31.28515625" style="14" customWidth="1"/>
    <col min="9219" max="9219" width="20.85546875" style="14" customWidth="1"/>
    <col min="9220" max="9220" width="38" style="14" customWidth="1"/>
    <col min="9221" max="9221" width="26.140625" style="14" customWidth="1"/>
    <col min="9222" max="9222" width="15.42578125" style="14" customWidth="1"/>
    <col min="9223" max="9223" width="20.85546875" style="14" customWidth="1"/>
    <col min="9224" max="9224" width="21" style="14" customWidth="1"/>
    <col min="9225" max="9225" width="16.5703125" style="14" customWidth="1"/>
    <col min="9226" max="9226" width="64.5703125" style="14" customWidth="1"/>
    <col min="9227" max="9227" width="9.140625" style="14"/>
    <col min="9228" max="9229" width="9.140625" style="14" customWidth="1"/>
    <col min="9230" max="9471" width="9.140625" style="14"/>
    <col min="9472" max="9472" width="8.85546875" style="14" customWidth="1"/>
    <col min="9473" max="9473" width="46.7109375" style="14" customWidth="1"/>
    <col min="9474" max="9474" width="31.28515625" style="14" customWidth="1"/>
    <col min="9475" max="9475" width="20.85546875" style="14" customWidth="1"/>
    <col min="9476" max="9476" width="38" style="14" customWidth="1"/>
    <col min="9477" max="9477" width="26.140625" style="14" customWidth="1"/>
    <col min="9478" max="9478" width="15.42578125" style="14" customWidth="1"/>
    <col min="9479" max="9479" width="20.85546875" style="14" customWidth="1"/>
    <col min="9480" max="9480" width="21" style="14" customWidth="1"/>
    <col min="9481" max="9481" width="16.5703125" style="14" customWidth="1"/>
    <col min="9482" max="9482" width="64.5703125" style="14" customWidth="1"/>
    <col min="9483" max="9483" width="9.140625" style="14"/>
    <col min="9484" max="9485" width="9.140625" style="14" customWidth="1"/>
    <col min="9486" max="9727" width="9.140625" style="14"/>
    <col min="9728" max="9728" width="8.85546875" style="14" customWidth="1"/>
    <col min="9729" max="9729" width="46.7109375" style="14" customWidth="1"/>
    <col min="9730" max="9730" width="31.28515625" style="14" customWidth="1"/>
    <col min="9731" max="9731" width="20.85546875" style="14" customWidth="1"/>
    <col min="9732" max="9732" width="38" style="14" customWidth="1"/>
    <col min="9733" max="9733" width="26.140625" style="14" customWidth="1"/>
    <col min="9734" max="9734" width="15.42578125" style="14" customWidth="1"/>
    <col min="9735" max="9735" width="20.85546875" style="14" customWidth="1"/>
    <col min="9736" max="9736" width="21" style="14" customWidth="1"/>
    <col min="9737" max="9737" width="16.5703125" style="14" customWidth="1"/>
    <col min="9738" max="9738" width="64.5703125" style="14" customWidth="1"/>
    <col min="9739" max="9739" width="9.140625" style="14"/>
    <col min="9740" max="9741" width="9.140625" style="14" customWidth="1"/>
    <col min="9742" max="9983" width="9.140625" style="14"/>
    <col min="9984" max="9984" width="8.85546875" style="14" customWidth="1"/>
    <col min="9985" max="9985" width="46.7109375" style="14" customWidth="1"/>
    <col min="9986" max="9986" width="31.28515625" style="14" customWidth="1"/>
    <col min="9987" max="9987" width="20.85546875" style="14" customWidth="1"/>
    <col min="9988" max="9988" width="38" style="14" customWidth="1"/>
    <col min="9989" max="9989" width="26.140625" style="14" customWidth="1"/>
    <col min="9990" max="9990" width="15.42578125" style="14" customWidth="1"/>
    <col min="9991" max="9991" width="20.85546875" style="14" customWidth="1"/>
    <col min="9992" max="9992" width="21" style="14" customWidth="1"/>
    <col min="9993" max="9993" width="16.5703125" style="14" customWidth="1"/>
    <col min="9994" max="9994" width="64.5703125" style="14" customWidth="1"/>
    <col min="9995" max="9995" width="9.140625" style="14"/>
    <col min="9996" max="9997" width="9.140625" style="14" customWidth="1"/>
    <col min="9998" max="10239" width="9.140625" style="14"/>
    <col min="10240" max="10240" width="8.85546875" style="14" customWidth="1"/>
    <col min="10241" max="10241" width="46.7109375" style="14" customWidth="1"/>
    <col min="10242" max="10242" width="31.28515625" style="14" customWidth="1"/>
    <col min="10243" max="10243" width="20.85546875" style="14" customWidth="1"/>
    <col min="10244" max="10244" width="38" style="14" customWidth="1"/>
    <col min="10245" max="10245" width="26.140625" style="14" customWidth="1"/>
    <col min="10246" max="10246" width="15.42578125" style="14" customWidth="1"/>
    <col min="10247" max="10247" width="20.85546875" style="14" customWidth="1"/>
    <col min="10248" max="10248" width="21" style="14" customWidth="1"/>
    <col min="10249" max="10249" width="16.5703125" style="14" customWidth="1"/>
    <col min="10250" max="10250" width="64.5703125" style="14" customWidth="1"/>
    <col min="10251" max="10251" width="9.140625" style="14"/>
    <col min="10252" max="10253" width="9.140625" style="14" customWidth="1"/>
    <col min="10254" max="10495" width="9.140625" style="14"/>
    <col min="10496" max="10496" width="8.85546875" style="14" customWidth="1"/>
    <col min="10497" max="10497" width="46.7109375" style="14" customWidth="1"/>
    <col min="10498" max="10498" width="31.28515625" style="14" customWidth="1"/>
    <col min="10499" max="10499" width="20.85546875" style="14" customWidth="1"/>
    <col min="10500" max="10500" width="38" style="14" customWidth="1"/>
    <col min="10501" max="10501" width="26.140625" style="14" customWidth="1"/>
    <col min="10502" max="10502" width="15.42578125" style="14" customWidth="1"/>
    <col min="10503" max="10503" width="20.85546875" style="14" customWidth="1"/>
    <col min="10504" max="10504" width="21" style="14" customWidth="1"/>
    <col min="10505" max="10505" width="16.5703125" style="14" customWidth="1"/>
    <col min="10506" max="10506" width="64.5703125" style="14" customWidth="1"/>
    <col min="10507" max="10507" width="9.140625" style="14"/>
    <col min="10508" max="10509" width="9.140625" style="14" customWidth="1"/>
    <col min="10510" max="10751" width="9.140625" style="14"/>
    <col min="10752" max="10752" width="8.85546875" style="14" customWidth="1"/>
    <col min="10753" max="10753" width="46.7109375" style="14" customWidth="1"/>
    <col min="10754" max="10754" width="31.28515625" style="14" customWidth="1"/>
    <col min="10755" max="10755" width="20.85546875" style="14" customWidth="1"/>
    <col min="10756" max="10756" width="38" style="14" customWidth="1"/>
    <col min="10757" max="10757" width="26.140625" style="14" customWidth="1"/>
    <col min="10758" max="10758" width="15.42578125" style="14" customWidth="1"/>
    <col min="10759" max="10759" width="20.85546875" style="14" customWidth="1"/>
    <col min="10760" max="10760" width="21" style="14" customWidth="1"/>
    <col min="10761" max="10761" width="16.5703125" style="14" customWidth="1"/>
    <col min="10762" max="10762" width="64.5703125" style="14" customWidth="1"/>
    <col min="10763" max="10763" width="9.140625" style="14"/>
    <col min="10764" max="10765" width="9.140625" style="14" customWidth="1"/>
    <col min="10766" max="11007" width="9.140625" style="14"/>
    <col min="11008" max="11008" width="8.85546875" style="14" customWidth="1"/>
    <col min="11009" max="11009" width="46.7109375" style="14" customWidth="1"/>
    <col min="11010" max="11010" width="31.28515625" style="14" customWidth="1"/>
    <col min="11011" max="11011" width="20.85546875" style="14" customWidth="1"/>
    <col min="11012" max="11012" width="38" style="14" customWidth="1"/>
    <col min="11013" max="11013" width="26.140625" style="14" customWidth="1"/>
    <col min="11014" max="11014" width="15.42578125" style="14" customWidth="1"/>
    <col min="11015" max="11015" width="20.85546875" style="14" customWidth="1"/>
    <col min="11016" max="11016" width="21" style="14" customWidth="1"/>
    <col min="11017" max="11017" width="16.5703125" style="14" customWidth="1"/>
    <col min="11018" max="11018" width="64.5703125" style="14" customWidth="1"/>
    <col min="11019" max="11019" width="9.140625" style="14"/>
    <col min="11020" max="11021" width="9.140625" style="14" customWidth="1"/>
    <col min="11022" max="11263" width="9.140625" style="14"/>
    <col min="11264" max="11264" width="8.85546875" style="14" customWidth="1"/>
    <col min="11265" max="11265" width="46.7109375" style="14" customWidth="1"/>
    <col min="11266" max="11266" width="31.28515625" style="14" customWidth="1"/>
    <col min="11267" max="11267" width="20.85546875" style="14" customWidth="1"/>
    <col min="11268" max="11268" width="38" style="14" customWidth="1"/>
    <col min="11269" max="11269" width="26.140625" style="14" customWidth="1"/>
    <col min="11270" max="11270" width="15.42578125" style="14" customWidth="1"/>
    <col min="11271" max="11271" width="20.85546875" style="14" customWidth="1"/>
    <col min="11272" max="11272" width="21" style="14" customWidth="1"/>
    <col min="11273" max="11273" width="16.5703125" style="14" customWidth="1"/>
    <col min="11274" max="11274" width="64.5703125" style="14" customWidth="1"/>
    <col min="11275" max="11275" width="9.140625" style="14"/>
    <col min="11276" max="11277" width="9.140625" style="14" customWidth="1"/>
    <col min="11278" max="11519" width="9.140625" style="14"/>
    <col min="11520" max="11520" width="8.85546875" style="14" customWidth="1"/>
    <col min="11521" max="11521" width="46.7109375" style="14" customWidth="1"/>
    <col min="11522" max="11522" width="31.28515625" style="14" customWidth="1"/>
    <col min="11523" max="11523" width="20.85546875" style="14" customWidth="1"/>
    <col min="11524" max="11524" width="38" style="14" customWidth="1"/>
    <col min="11525" max="11525" width="26.140625" style="14" customWidth="1"/>
    <col min="11526" max="11526" width="15.42578125" style="14" customWidth="1"/>
    <col min="11527" max="11527" width="20.85546875" style="14" customWidth="1"/>
    <col min="11528" max="11528" width="21" style="14" customWidth="1"/>
    <col min="11529" max="11529" width="16.5703125" style="14" customWidth="1"/>
    <col min="11530" max="11530" width="64.5703125" style="14" customWidth="1"/>
    <col min="11531" max="11531" width="9.140625" style="14"/>
    <col min="11532" max="11533" width="9.140625" style="14" customWidth="1"/>
    <col min="11534" max="11775" width="9.140625" style="14"/>
    <col min="11776" max="11776" width="8.85546875" style="14" customWidth="1"/>
    <col min="11777" max="11777" width="46.7109375" style="14" customWidth="1"/>
    <col min="11778" max="11778" width="31.28515625" style="14" customWidth="1"/>
    <col min="11779" max="11779" width="20.85546875" style="14" customWidth="1"/>
    <col min="11780" max="11780" width="38" style="14" customWidth="1"/>
    <col min="11781" max="11781" width="26.140625" style="14" customWidth="1"/>
    <col min="11782" max="11782" width="15.42578125" style="14" customWidth="1"/>
    <col min="11783" max="11783" width="20.85546875" style="14" customWidth="1"/>
    <col min="11784" max="11784" width="21" style="14" customWidth="1"/>
    <col min="11785" max="11785" width="16.5703125" style="14" customWidth="1"/>
    <col min="11786" max="11786" width="64.5703125" style="14" customWidth="1"/>
    <col min="11787" max="11787" width="9.140625" style="14"/>
    <col min="11788" max="11789" width="9.140625" style="14" customWidth="1"/>
    <col min="11790" max="12031" width="9.140625" style="14"/>
    <col min="12032" max="12032" width="8.85546875" style="14" customWidth="1"/>
    <col min="12033" max="12033" width="46.7109375" style="14" customWidth="1"/>
    <col min="12034" max="12034" width="31.28515625" style="14" customWidth="1"/>
    <col min="12035" max="12035" width="20.85546875" style="14" customWidth="1"/>
    <col min="12036" max="12036" width="38" style="14" customWidth="1"/>
    <col min="12037" max="12037" width="26.140625" style="14" customWidth="1"/>
    <col min="12038" max="12038" width="15.42578125" style="14" customWidth="1"/>
    <col min="12039" max="12039" width="20.85546875" style="14" customWidth="1"/>
    <col min="12040" max="12040" width="21" style="14" customWidth="1"/>
    <col min="12041" max="12041" width="16.5703125" style="14" customWidth="1"/>
    <col min="12042" max="12042" width="64.5703125" style="14" customWidth="1"/>
    <col min="12043" max="12043" width="9.140625" style="14"/>
    <col min="12044" max="12045" width="9.140625" style="14" customWidth="1"/>
    <col min="12046" max="12287" width="9.140625" style="14"/>
    <col min="12288" max="12288" width="8.85546875" style="14" customWidth="1"/>
    <col min="12289" max="12289" width="46.7109375" style="14" customWidth="1"/>
    <col min="12290" max="12290" width="31.28515625" style="14" customWidth="1"/>
    <col min="12291" max="12291" width="20.85546875" style="14" customWidth="1"/>
    <col min="12292" max="12292" width="38" style="14" customWidth="1"/>
    <col min="12293" max="12293" width="26.140625" style="14" customWidth="1"/>
    <col min="12294" max="12294" width="15.42578125" style="14" customWidth="1"/>
    <col min="12295" max="12295" width="20.85546875" style="14" customWidth="1"/>
    <col min="12296" max="12296" width="21" style="14" customWidth="1"/>
    <col min="12297" max="12297" width="16.5703125" style="14" customWidth="1"/>
    <col min="12298" max="12298" width="64.5703125" style="14" customWidth="1"/>
    <col min="12299" max="12299" width="9.140625" style="14"/>
    <col min="12300" max="12301" width="9.140625" style="14" customWidth="1"/>
    <col min="12302" max="12543" width="9.140625" style="14"/>
    <col min="12544" max="12544" width="8.85546875" style="14" customWidth="1"/>
    <col min="12545" max="12545" width="46.7109375" style="14" customWidth="1"/>
    <col min="12546" max="12546" width="31.28515625" style="14" customWidth="1"/>
    <col min="12547" max="12547" width="20.85546875" style="14" customWidth="1"/>
    <col min="12548" max="12548" width="38" style="14" customWidth="1"/>
    <col min="12549" max="12549" width="26.140625" style="14" customWidth="1"/>
    <col min="12550" max="12550" width="15.42578125" style="14" customWidth="1"/>
    <col min="12551" max="12551" width="20.85546875" style="14" customWidth="1"/>
    <col min="12552" max="12552" width="21" style="14" customWidth="1"/>
    <col min="12553" max="12553" width="16.5703125" style="14" customWidth="1"/>
    <col min="12554" max="12554" width="64.5703125" style="14" customWidth="1"/>
    <col min="12555" max="12555" width="9.140625" style="14"/>
    <col min="12556" max="12557" width="9.140625" style="14" customWidth="1"/>
    <col min="12558" max="12799" width="9.140625" style="14"/>
    <col min="12800" max="12800" width="8.85546875" style="14" customWidth="1"/>
    <col min="12801" max="12801" width="46.7109375" style="14" customWidth="1"/>
    <col min="12802" max="12802" width="31.28515625" style="14" customWidth="1"/>
    <col min="12803" max="12803" width="20.85546875" style="14" customWidth="1"/>
    <col min="12804" max="12804" width="38" style="14" customWidth="1"/>
    <col min="12805" max="12805" width="26.140625" style="14" customWidth="1"/>
    <col min="12806" max="12806" width="15.42578125" style="14" customWidth="1"/>
    <col min="12807" max="12807" width="20.85546875" style="14" customWidth="1"/>
    <col min="12808" max="12808" width="21" style="14" customWidth="1"/>
    <col min="12809" max="12809" width="16.5703125" style="14" customWidth="1"/>
    <col min="12810" max="12810" width="64.5703125" style="14" customWidth="1"/>
    <col min="12811" max="12811" width="9.140625" style="14"/>
    <col min="12812" max="12813" width="9.140625" style="14" customWidth="1"/>
    <col min="12814" max="13055" width="9.140625" style="14"/>
    <col min="13056" max="13056" width="8.85546875" style="14" customWidth="1"/>
    <col min="13057" max="13057" width="46.7109375" style="14" customWidth="1"/>
    <col min="13058" max="13058" width="31.28515625" style="14" customWidth="1"/>
    <col min="13059" max="13059" width="20.85546875" style="14" customWidth="1"/>
    <col min="13060" max="13060" width="38" style="14" customWidth="1"/>
    <col min="13061" max="13061" width="26.140625" style="14" customWidth="1"/>
    <col min="13062" max="13062" width="15.42578125" style="14" customWidth="1"/>
    <col min="13063" max="13063" width="20.85546875" style="14" customWidth="1"/>
    <col min="13064" max="13064" width="21" style="14" customWidth="1"/>
    <col min="13065" max="13065" width="16.5703125" style="14" customWidth="1"/>
    <col min="13066" max="13066" width="64.5703125" style="14" customWidth="1"/>
    <col min="13067" max="13067" width="9.140625" style="14"/>
    <col min="13068" max="13069" width="9.140625" style="14" customWidth="1"/>
    <col min="13070" max="13311" width="9.140625" style="14"/>
    <col min="13312" max="13312" width="8.85546875" style="14" customWidth="1"/>
    <col min="13313" max="13313" width="46.7109375" style="14" customWidth="1"/>
    <col min="13314" max="13314" width="31.28515625" style="14" customWidth="1"/>
    <col min="13315" max="13315" width="20.85546875" style="14" customWidth="1"/>
    <col min="13316" max="13316" width="38" style="14" customWidth="1"/>
    <col min="13317" max="13317" width="26.140625" style="14" customWidth="1"/>
    <col min="13318" max="13318" width="15.42578125" style="14" customWidth="1"/>
    <col min="13319" max="13319" width="20.85546875" style="14" customWidth="1"/>
    <col min="13320" max="13320" width="21" style="14" customWidth="1"/>
    <col min="13321" max="13321" width="16.5703125" style="14" customWidth="1"/>
    <col min="13322" max="13322" width="64.5703125" style="14" customWidth="1"/>
    <col min="13323" max="13323" width="9.140625" style="14"/>
    <col min="13324" max="13325" width="9.140625" style="14" customWidth="1"/>
    <col min="13326" max="13567" width="9.140625" style="14"/>
    <col min="13568" max="13568" width="8.85546875" style="14" customWidth="1"/>
    <col min="13569" max="13569" width="46.7109375" style="14" customWidth="1"/>
    <col min="13570" max="13570" width="31.28515625" style="14" customWidth="1"/>
    <col min="13571" max="13571" width="20.85546875" style="14" customWidth="1"/>
    <col min="13572" max="13572" width="38" style="14" customWidth="1"/>
    <col min="13573" max="13573" width="26.140625" style="14" customWidth="1"/>
    <col min="13574" max="13574" width="15.42578125" style="14" customWidth="1"/>
    <col min="13575" max="13575" width="20.85546875" style="14" customWidth="1"/>
    <col min="13576" max="13576" width="21" style="14" customWidth="1"/>
    <col min="13577" max="13577" width="16.5703125" style="14" customWidth="1"/>
    <col min="13578" max="13578" width="64.5703125" style="14" customWidth="1"/>
    <col min="13579" max="13579" width="9.140625" style="14"/>
    <col min="13580" max="13581" width="9.140625" style="14" customWidth="1"/>
    <col min="13582" max="13823" width="9.140625" style="14"/>
    <col min="13824" max="13824" width="8.85546875" style="14" customWidth="1"/>
    <col min="13825" max="13825" width="46.7109375" style="14" customWidth="1"/>
    <col min="13826" max="13826" width="31.28515625" style="14" customWidth="1"/>
    <col min="13827" max="13827" width="20.85546875" style="14" customWidth="1"/>
    <col min="13828" max="13828" width="38" style="14" customWidth="1"/>
    <col min="13829" max="13829" width="26.140625" style="14" customWidth="1"/>
    <col min="13830" max="13830" width="15.42578125" style="14" customWidth="1"/>
    <col min="13831" max="13831" width="20.85546875" style="14" customWidth="1"/>
    <col min="13832" max="13832" width="21" style="14" customWidth="1"/>
    <col min="13833" max="13833" width="16.5703125" style="14" customWidth="1"/>
    <col min="13834" max="13834" width="64.5703125" style="14" customWidth="1"/>
    <col min="13835" max="13835" width="9.140625" style="14"/>
    <col min="13836" max="13837" width="9.140625" style="14" customWidth="1"/>
    <col min="13838" max="14079" width="9.140625" style="14"/>
    <col min="14080" max="14080" width="8.85546875" style="14" customWidth="1"/>
    <col min="14081" max="14081" width="46.7109375" style="14" customWidth="1"/>
    <col min="14082" max="14082" width="31.28515625" style="14" customWidth="1"/>
    <col min="14083" max="14083" width="20.85546875" style="14" customWidth="1"/>
    <col min="14084" max="14084" width="38" style="14" customWidth="1"/>
    <col min="14085" max="14085" width="26.140625" style="14" customWidth="1"/>
    <col min="14086" max="14086" width="15.42578125" style="14" customWidth="1"/>
    <col min="14087" max="14087" width="20.85546875" style="14" customWidth="1"/>
    <col min="14088" max="14088" width="21" style="14" customWidth="1"/>
    <col min="14089" max="14089" width="16.5703125" style="14" customWidth="1"/>
    <col min="14090" max="14090" width="64.5703125" style="14" customWidth="1"/>
    <col min="14091" max="14091" width="9.140625" style="14"/>
    <col min="14092" max="14093" width="9.140625" style="14" customWidth="1"/>
    <col min="14094" max="14335" width="9.140625" style="14"/>
    <col min="14336" max="14336" width="8.85546875" style="14" customWidth="1"/>
    <col min="14337" max="14337" width="46.7109375" style="14" customWidth="1"/>
    <col min="14338" max="14338" width="31.28515625" style="14" customWidth="1"/>
    <col min="14339" max="14339" width="20.85546875" style="14" customWidth="1"/>
    <col min="14340" max="14340" width="38" style="14" customWidth="1"/>
    <col min="14341" max="14341" width="26.140625" style="14" customWidth="1"/>
    <col min="14342" max="14342" width="15.42578125" style="14" customWidth="1"/>
    <col min="14343" max="14343" width="20.85546875" style="14" customWidth="1"/>
    <col min="14344" max="14344" width="21" style="14" customWidth="1"/>
    <col min="14345" max="14345" width="16.5703125" style="14" customWidth="1"/>
    <col min="14346" max="14346" width="64.5703125" style="14" customWidth="1"/>
    <col min="14347" max="14347" width="9.140625" style="14"/>
    <col min="14348" max="14349" width="9.140625" style="14" customWidth="1"/>
    <col min="14350" max="14591" width="9.140625" style="14"/>
    <col min="14592" max="14592" width="8.85546875" style="14" customWidth="1"/>
    <col min="14593" max="14593" width="46.7109375" style="14" customWidth="1"/>
    <col min="14594" max="14594" width="31.28515625" style="14" customWidth="1"/>
    <col min="14595" max="14595" width="20.85546875" style="14" customWidth="1"/>
    <col min="14596" max="14596" width="38" style="14" customWidth="1"/>
    <col min="14597" max="14597" width="26.140625" style="14" customWidth="1"/>
    <col min="14598" max="14598" width="15.42578125" style="14" customWidth="1"/>
    <col min="14599" max="14599" width="20.85546875" style="14" customWidth="1"/>
    <col min="14600" max="14600" width="21" style="14" customWidth="1"/>
    <col min="14601" max="14601" width="16.5703125" style="14" customWidth="1"/>
    <col min="14602" max="14602" width="64.5703125" style="14" customWidth="1"/>
    <col min="14603" max="14603" width="9.140625" style="14"/>
    <col min="14604" max="14605" width="9.140625" style="14" customWidth="1"/>
    <col min="14606" max="14847" width="9.140625" style="14"/>
    <col min="14848" max="14848" width="8.85546875" style="14" customWidth="1"/>
    <col min="14849" max="14849" width="46.7109375" style="14" customWidth="1"/>
    <col min="14850" max="14850" width="31.28515625" style="14" customWidth="1"/>
    <col min="14851" max="14851" width="20.85546875" style="14" customWidth="1"/>
    <col min="14852" max="14852" width="38" style="14" customWidth="1"/>
    <col min="14853" max="14853" width="26.140625" style="14" customWidth="1"/>
    <col min="14854" max="14854" width="15.42578125" style="14" customWidth="1"/>
    <col min="14855" max="14855" width="20.85546875" style="14" customWidth="1"/>
    <col min="14856" max="14856" width="21" style="14" customWidth="1"/>
    <col min="14857" max="14857" width="16.5703125" style="14" customWidth="1"/>
    <col min="14858" max="14858" width="64.5703125" style="14" customWidth="1"/>
    <col min="14859" max="14859" width="9.140625" style="14"/>
    <col min="14860" max="14861" width="9.140625" style="14" customWidth="1"/>
    <col min="14862" max="15103" width="9.140625" style="14"/>
    <col min="15104" max="15104" width="8.85546875" style="14" customWidth="1"/>
    <col min="15105" max="15105" width="46.7109375" style="14" customWidth="1"/>
    <col min="15106" max="15106" width="31.28515625" style="14" customWidth="1"/>
    <col min="15107" max="15107" width="20.85546875" style="14" customWidth="1"/>
    <col min="15108" max="15108" width="38" style="14" customWidth="1"/>
    <col min="15109" max="15109" width="26.140625" style="14" customWidth="1"/>
    <col min="15110" max="15110" width="15.42578125" style="14" customWidth="1"/>
    <col min="15111" max="15111" width="20.85546875" style="14" customWidth="1"/>
    <col min="15112" max="15112" width="21" style="14" customWidth="1"/>
    <col min="15113" max="15113" width="16.5703125" style="14" customWidth="1"/>
    <col min="15114" max="15114" width="64.5703125" style="14" customWidth="1"/>
    <col min="15115" max="15115" width="9.140625" style="14"/>
    <col min="15116" max="15117" width="9.140625" style="14" customWidth="1"/>
    <col min="15118" max="15359" width="9.140625" style="14"/>
    <col min="15360" max="15360" width="8.85546875" style="14" customWidth="1"/>
    <col min="15361" max="15361" width="46.7109375" style="14" customWidth="1"/>
    <col min="15362" max="15362" width="31.28515625" style="14" customWidth="1"/>
    <col min="15363" max="15363" width="20.85546875" style="14" customWidth="1"/>
    <col min="15364" max="15364" width="38" style="14" customWidth="1"/>
    <col min="15365" max="15365" width="26.140625" style="14" customWidth="1"/>
    <col min="15366" max="15366" width="15.42578125" style="14" customWidth="1"/>
    <col min="15367" max="15367" width="20.85546875" style="14" customWidth="1"/>
    <col min="15368" max="15368" width="21" style="14" customWidth="1"/>
    <col min="15369" max="15369" width="16.5703125" style="14" customWidth="1"/>
    <col min="15370" max="15370" width="64.5703125" style="14" customWidth="1"/>
    <col min="15371" max="15371" width="9.140625" style="14"/>
    <col min="15372" max="15373" width="9.140625" style="14" customWidth="1"/>
    <col min="15374" max="15615" width="9.140625" style="14"/>
    <col min="15616" max="15616" width="8.85546875" style="14" customWidth="1"/>
    <col min="15617" max="15617" width="46.7109375" style="14" customWidth="1"/>
    <col min="15618" max="15618" width="31.28515625" style="14" customWidth="1"/>
    <col min="15619" max="15619" width="20.85546875" style="14" customWidth="1"/>
    <col min="15620" max="15620" width="38" style="14" customWidth="1"/>
    <col min="15621" max="15621" width="26.140625" style="14" customWidth="1"/>
    <col min="15622" max="15622" width="15.42578125" style="14" customWidth="1"/>
    <col min="15623" max="15623" width="20.85546875" style="14" customWidth="1"/>
    <col min="15624" max="15624" width="21" style="14" customWidth="1"/>
    <col min="15625" max="15625" width="16.5703125" style="14" customWidth="1"/>
    <col min="15626" max="15626" width="64.5703125" style="14" customWidth="1"/>
    <col min="15627" max="15627" width="9.140625" style="14"/>
    <col min="15628" max="15629" width="9.140625" style="14" customWidth="1"/>
    <col min="15630" max="15871" width="9.140625" style="14"/>
    <col min="15872" max="15872" width="8.85546875" style="14" customWidth="1"/>
    <col min="15873" max="15873" width="46.7109375" style="14" customWidth="1"/>
    <col min="15874" max="15874" width="31.28515625" style="14" customWidth="1"/>
    <col min="15875" max="15875" width="20.85546875" style="14" customWidth="1"/>
    <col min="15876" max="15876" width="38" style="14" customWidth="1"/>
    <col min="15877" max="15877" width="26.140625" style="14" customWidth="1"/>
    <col min="15878" max="15878" width="15.42578125" style="14" customWidth="1"/>
    <col min="15879" max="15879" width="20.85546875" style="14" customWidth="1"/>
    <col min="15880" max="15880" width="21" style="14" customWidth="1"/>
    <col min="15881" max="15881" width="16.5703125" style="14" customWidth="1"/>
    <col min="15882" max="15882" width="64.5703125" style="14" customWidth="1"/>
    <col min="15883" max="15883" width="9.140625" style="14"/>
    <col min="15884" max="15885" width="9.140625" style="14" customWidth="1"/>
    <col min="15886" max="16127" width="9.140625" style="14"/>
    <col min="16128" max="16128" width="8.85546875" style="14" customWidth="1"/>
    <col min="16129" max="16129" width="46.7109375" style="14" customWidth="1"/>
    <col min="16130" max="16130" width="31.28515625" style="14" customWidth="1"/>
    <col min="16131" max="16131" width="20.85546875" style="14" customWidth="1"/>
    <col min="16132" max="16132" width="38" style="14" customWidth="1"/>
    <col min="16133" max="16133" width="26.140625" style="14" customWidth="1"/>
    <col min="16134" max="16134" width="15.42578125" style="14" customWidth="1"/>
    <col min="16135" max="16135" width="20.85546875" style="14" customWidth="1"/>
    <col min="16136" max="16136" width="21" style="14" customWidth="1"/>
    <col min="16137" max="16137" width="16.5703125" style="14" customWidth="1"/>
    <col min="16138" max="16138" width="64.5703125" style="14" customWidth="1"/>
    <col min="16139" max="16139" width="9.140625" style="14"/>
    <col min="16140" max="16141" width="9.140625" style="14" customWidth="1"/>
    <col min="16142" max="16384" width="9.140625" style="14"/>
  </cols>
  <sheetData>
    <row r="1" spans="1:13" s="12" customFormat="1" ht="87.75" customHeight="1">
      <c r="A1" s="4" t="s">
        <v>3</v>
      </c>
      <c r="B1" s="4" t="s">
        <v>0</v>
      </c>
      <c r="C1" s="4" t="s">
        <v>37</v>
      </c>
      <c r="D1" s="4" t="s">
        <v>4</v>
      </c>
      <c r="E1" s="2" t="s">
        <v>1</v>
      </c>
      <c r="F1" s="34" t="s">
        <v>84</v>
      </c>
      <c r="G1" s="34" t="s">
        <v>38</v>
      </c>
      <c r="H1" s="34" t="s">
        <v>87</v>
      </c>
      <c r="I1" s="34" t="s">
        <v>86</v>
      </c>
      <c r="J1" s="36" t="s">
        <v>39</v>
      </c>
      <c r="K1" s="11"/>
      <c r="L1" s="11"/>
      <c r="M1" s="11"/>
    </row>
    <row r="2" spans="1:13" s="25" customFormat="1" ht="40.5" customHeight="1">
      <c r="A2" s="112" t="s">
        <v>21</v>
      </c>
      <c r="B2" s="113"/>
      <c r="C2" s="113"/>
      <c r="D2" s="113"/>
      <c r="E2" s="113"/>
      <c r="F2" s="113"/>
      <c r="G2" s="35"/>
      <c r="H2" s="35"/>
      <c r="I2" s="35"/>
      <c r="J2" s="35"/>
      <c r="K2" s="24"/>
      <c r="L2" s="24"/>
      <c r="M2" s="24"/>
    </row>
    <row r="3" spans="1:13" s="29" customFormat="1" ht="32.25" customHeight="1">
      <c r="A3" s="109" t="s">
        <v>5</v>
      </c>
      <c r="B3" s="109"/>
      <c r="C3" s="109"/>
      <c r="D3" s="26"/>
      <c r="E3" s="27"/>
      <c r="F3" s="28"/>
      <c r="G3" s="87">
        <f>G4+G7</f>
        <v>14801.2</v>
      </c>
      <c r="H3" s="87">
        <f>H4+H7</f>
        <v>3274.2</v>
      </c>
      <c r="I3" s="28"/>
      <c r="J3" s="28"/>
    </row>
    <row r="4" spans="1:13" ht="125.25" customHeight="1">
      <c r="A4" s="18" t="s">
        <v>6</v>
      </c>
      <c r="B4" s="18" t="s">
        <v>24</v>
      </c>
      <c r="C4" s="19" t="s">
        <v>19</v>
      </c>
      <c r="D4" s="17" t="s">
        <v>22</v>
      </c>
      <c r="E4" s="19" t="s">
        <v>7</v>
      </c>
      <c r="F4" s="20">
        <f>G4/1403009.4*100</f>
        <v>0.78046519146628668</v>
      </c>
      <c r="G4" s="88">
        <f>G5+G6</f>
        <v>10950</v>
      </c>
      <c r="H4" s="88">
        <f>H5+H6</f>
        <v>3274.2</v>
      </c>
      <c r="I4" s="41">
        <f>H4/1525730.4*100</f>
        <v>0.21459885704577952</v>
      </c>
      <c r="J4" s="20"/>
    </row>
    <row r="5" spans="1:13" ht="190.5" customHeight="1">
      <c r="A5" s="18" t="s">
        <v>8</v>
      </c>
      <c r="B5" s="18" t="s">
        <v>32</v>
      </c>
      <c r="C5" s="19" t="s">
        <v>19</v>
      </c>
      <c r="D5" s="17" t="s">
        <v>23</v>
      </c>
      <c r="E5" s="19" t="s">
        <v>7</v>
      </c>
      <c r="F5" s="20">
        <f>G5/1403009.4*100</f>
        <v>0.74126374349309421</v>
      </c>
      <c r="G5" s="38">
        <v>10400</v>
      </c>
      <c r="H5" s="88">
        <f>240+128.5+137.6+1178.8+755.4+139.7+39.2+105</f>
        <v>2724.2</v>
      </c>
      <c r="I5" s="41">
        <f>H5/1525730.4*100</f>
        <v>0.17855054864214542</v>
      </c>
      <c r="J5" s="17" t="s">
        <v>90</v>
      </c>
    </row>
    <row r="6" spans="1:13" s="3" customFormat="1" ht="219.75" customHeight="1">
      <c r="A6" s="16" t="s">
        <v>9</v>
      </c>
      <c r="B6" s="17" t="s">
        <v>33</v>
      </c>
      <c r="C6" s="19" t="s">
        <v>19</v>
      </c>
      <c r="D6" s="17" t="s">
        <v>22</v>
      </c>
      <c r="E6" s="17" t="s">
        <v>10</v>
      </c>
      <c r="F6" s="23">
        <f>G6/1403009.4*100</f>
        <v>3.9201447973192485E-2</v>
      </c>
      <c r="G6" s="39">
        <v>550</v>
      </c>
      <c r="H6" s="37">
        <v>550</v>
      </c>
      <c r="I6" s="40">
        <f>H6/1525730.4*100</f>
        <v>3.6048308403634093E-2</v>
      </c>
      <c r="J6" s="17" t="s">
        <v>91</v>
      </c>
      <c r="K6" s="5"/>
      <c r="L6" s="5"/>
      <c r="M6" s="5"/>
    </row>
    <row r="7" spans="1:13" s="3" customFormat="1" ht="120.75" customHeight="1">
      <c r="A7" s="16" t="s">
        <v>11</v>
      </c>
      <c r="B7" s="30" t="s">
        <v>34</v>
      </c>
      <c r="C7" s="4" t="s">
        <v>2</v>
      </c>
      <c r="D7" s="31" t="s">
        <v>25</v>
      </c>
      <c r="E7" s="17" t="s">
        <v>26</v>
      </c>
      <c r="F7" s="2">
        <v>1</v>
      </c>
      <c r="G7" s="33">
        <f>2411+1440.2</f>
        <v>3851.2</v>
      </c>
      <c r="H7" s="33">
        <v>0</v>
      </c>
      <c r="I7" s="2"/>
      <c r="J7" s="17" t="s">
        <v>43</v>
      </c>
      <c r="K7" s="5"/>
      <c r="L7" s="5"/>
      <c r="M7" s="5"/>
    </row>
    <row r="8" spans="1:13" s="3" customFormat="1" ht="32.25" customHeight="1">
      <c r="A8" s="110" t="s">
        <v>27</v>
      </c>
      <c r="B8" s="111"/>
      <c r="C8" s="111"/>
      <c r="D8" s="111"/>
      <c r="E8" s="111"/>
      <c r="F8" s="111"/>
      <c r="G8" s="111"/>
      <c r="H8" s="111"/>
      <c r="I8" s="111"/>
      <c r="J8" s="111"/>
      <c r="K8" s="5"/>
      <c r="L8" s="5"/>
      <c r="M8" s="5"/>
    </row>
    <row r="9" spans="1:13" s="3" customFormat="1" ht="30.75" customHeight="1">
      <c r="A9" s="2"/>
      <c r="B9" s="21" t="s">
        <v>12</v>
      </c>
      <c r="C9" s="2"/>
      <c r="D9" s="2"/>
      <c r="E9" s="2"/>
      <c r="F9" s="22"/>
      <c r="G9" s="22"/>
      <c r="H9" s="85">
        <f>SUM(H10:H12)</f>
        <v>1876.5</v>
      </c>
      <c r="I9" s="22"/>
      <c r="J9" s="22"/>
      <c r="K9" s="5"/>
      <c r="L9" s="5"/>
      <c r="M9" s="5"/>
    </row>
    <row r="10" spans="1:13" s="3" customFormat="1" ht="178.5" customHeight="1">
      <c r="A10" s="7" t="s">
        <v>13</v>
      </c>
      <c r="B10" s="8" t="s">
        <v>28</v>
      </c>
      <c r="C10" s="19" t="s">
        <v>20</v>
      </c>
      <c r="D10" s="9"/>
      <c r="E10" s="8" t="s">
        <v>29</v>
      </c>
      <c r="F10" s="6" t="s">
        <v>14</v>
      </c>
      <c r="G10" s="1">
        <v>0</v>
      </c>
      <c r="H10" s="33">
        <v>0</v>
      </c>
      <c r="I10" s="33">
        <v>0</v>
      </c>
      <c r="J10" s="30" t="s">
        <v>88</v>
      </c>
      <c r="K10" s="5"/>
      <c r="L10" s="5"/>
      <c r="M10" s="5"/>
    </row>
    <row r="11" spans="1:13" s="3" customFormat="1" ht="183" customHeight="1">
      <c r="A11" s="7" t="s">
        <v>15</v>
      </c>
      <c r="B11" s="8" t="s">
        <v>35</v>
      </c>
      <c r="C11" s="19" t="s">
        <v>20</v>
      </c>
      <c r="D11" s="9" t="s">
        <v>16</v>
      </c>
      <c r="E11" s="8" t="s">
        <v>36</v>
      </c>
      <c r="F11" s="4" t="s">
        <v>14</v>
      </c>
      <c r="G11" s="1">
        <v>0</v>
      </c>
      <c r="H11" s="33">
        <v>0</v>
      </c>
      <c r="I11" s="33">
        <v>0</v>
      </c>
      <c r="J11" s="21" t="s">
        <v>89</v>
      </c>
      <c r="K11" s="5"/>
      <c r="L11" s="5"/>
      <c r="M11" s="5"/>
    </row>
    <row r="12" spans="1:13" s="3" customFormat="1" ht="172.5" customHeight="1">
      <c r="A12" s="7" t="s">
        <v>17</v>
      </c>
      <c r="B12" s="8" t="s">
        <v>30</v>
      </c>
      <c r="C12" s="19" t="s">
        <v>20</v>
      </c>
      <c r="D12" s="9"/>
      <c r="E12" s="8" t="s">
        <v>31</v>
      </c>
      <c r="F12" s="4" t="s">
        <v>18</v>
      </c>
      <c r="G12" s="1">
        <v>0</v>
      </c>
      <c r="H12" s="86">
        <v>1876.5</v>
      </c>
      <c r="I12" s="33">
        <v>0</v>
      </c>
      <c r="J12" s="30" t="s">
        <v>44</v>
      </c>
      <c r="K12" s="5"/>
      <c r="L12" s="5"/>
      <c r="M12" s="5"/>
    </row>
    <row r="13" spans="1:13">
      <c r="F13" s="32"/>
      <c r="G13" s="32"/>
      <c r="H13" s="32"/>
      <c r="I13" s="32"/>
      <c r="J13" s="32"/>
    </row>
    <row r="14" spans="1:13">
      <c r="B14" s="42" t="s">
        <v>40</v>
      </c>
    </row>
    <row r="15" spans="1:13">
      <c r="B15" s="3" t="s">
        <v>41</v>
      </c>
    </row>
    <row r="16" spans="1:13">
      <c r="B16" s="3" t="s">
        <v>42</v>
      </c>
    </row>
  </sheetData>
  <mergeCells count="3">
    <mergeCell ref="A3:C3"/>
    <mergeCell ref="A8:J8"/>
    <mergeCell ref="A2:F2"/>
  </mergeCells>
  <pageMargins left="0.11811023622047245" right="0.11811023622047245" top="0.15748031496062992" bottom="0.15748031496062992" header="0.31496062992125984" footer="0.31496062992125984"/>
  <pageSetup paperSize="9" scale="48"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доходы</vt:lpstr>
      <vt:lpstr>расходы</vt:lpstr>
      <vt:lpstr>доходы!Заголовки_для_печати</vt:lpstr>
      <vt:lpstr>расходы!Заголовки_для_печати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Пачганов Сергей Александрович</dc:creator>
  <cp:lastModifiedBy>Лариса Васильевна Зорина</cp:lastModifiedBy>
  <cp:lastPrinted>2019-07-15T07:16:15Z</cp:lastPrinted>
  <dcterms:created xsi:type="dcterms:W3CDTF">2006-09-16T00:00:00Z</dcterms:created>
  <dcterms:modified xsi:type="dcterms:W3CDTF">2019-07-15T07:17:27Z</dcterms:modified>
</cp:coreProperties>
</file>