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огноз" sheetId="1" r:id="rId1"/>
  </sheets>
  <calcPr calcId="125725"/>
</workbook>
</file>

<file path=xl/calcChain.xml><?xml version="1.0" encoding="utf-8"?>
<calcChain xmlns="http://schemas.openxmlformats.org/spreadsheetml/2006/main">
  <c r="C8" i="1"/>
  <c r="B8"/>
  <c r="C7"/>
  <c r="C6" l="1"/>
  <c r="C14" s="1"/>
  <c r="B6"/>
  <c r="B14" s="1"/>
  <c r="F8"/>
  <c r="E8"/>
  <c r="E6" s="1"/>
  <c r="E14" s="1"/>
  <c r="F6"/>
  <c r="F14" s="1"/>
  <c r="D8"/>
  <c r="D6" s="1"/>
  <c r="D14" s="1"/>
</calcChain>
</file>

<file path=xl/sharedStrings.xml><?xml version="1.0" encoding="utf-8"?>
<sst xmlns="http://schemas.openxmlformats.org/spreadsheetml/2006/main" count="18" uniqueCount="18">
  <si>
    <t xml:space="preserve">Дефицит (-), профицит (+) </t>
  </si>
  <si>
    <t>(тыс. рублей)</t>
  </si>
  <si>
    <t>Показатели</t>
  </si>
  <si>
    <t xml:space="preserve">2020 год </t>
  </si>
  <si>
    <t xml:space="preserve">2021 год </t>
  </si>
  <si>
    <t>Прогноз основных характеристик бюджета  городского округа город Урай на 2020 год и на плановый период 2021 и 2022 годов</t>
  </si>
  <si>
    <t xml:space="preserve">2022 год </t>
  </si>
  <si>
    <t xml:space="preserve">Налоговые и неналоговые доходы </t>
  </si>
  <si>
    <t>дотации</t>
  </si>
  <si>
    <t>субсидии</t>
  </si>
  <si>
    <t>субвенции</t>
  </si>
  <si>
    <t>иные межбюджетные трансферты</t>
  </si>
  <si>
    <t>Исполнено за 2018 год</t>
  </si>
  <si>
    <t>Оценка за 2019 год</t>
  </si>
  <si>
    <t>Прогноз</t>
  </si>
  <si>
    <t>Безвозмездные поступления от других бюджетов бюджетной системы, в том числе:</t>
  </si>
  <si>
    <t>Доходы - всего, втом числе:</t>
  </si>
  <si>
    <t xml:space="preserve">Расходы - всего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</si>
</sst>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>
      <selection activeCell="A22" sqref="A22"/>
    </sheetView>
  </sheetViews>
  <sheetFormatPr defaultColWidth="9.140625" defaultRowHeight="15.75"/>
  <cols>
    <col min="1" max="1" width="36.28515625" style="1" customWidth="1"/>
    <col min="2" max="2" width="16" style="1" customWidth="1"/>
    <col min="3" max="4" width="15.5703125" style="1" customWidth="1"/>
    <col min="5" max="5" width="15" style="1" customWidth="1"/>
    <col min="6" max="6" width="14.85546875" style="1" customWidth="1"/>
    <col min="7" max="16384" width="9.140625" style="1"/>
  </cols>
  <sheetData>
    <row r="2" spans="1:6" ht="37.9" customHeight="1">
      <c r="A2" s="15" t="s">
        <v>5</v>
      </c>
      <c r="B2" s="15"/>
      <c r="C2" s="15"/>
      <c r="D2" s="15"/>
      <c r="E2" s="16"/>
      <c r="F2" s="16"/>
    </row>
    <row r="3" spans="1:6" ht="29.25" customHeight="1">
      <c r="F3" s="2" t="s">
        <v>1</v>
      </c>
    </row>
    <row r="4" spans="1:6" ht="29.25" customHeight="1">
      <c r="A4" s="20" t="s">
        <v>2</v>
      </c>
      <c r="B4" s="18" t="s">
        <v>12</v>
      </c>
      <c r="C4" s="18" t="s">
        <v>13</v>
      </c>
      <c r="D4" s="17" t="s">
        <v>14</v>
      </c>
      <c r="E4" s="17"/>
      <c r="F4" s="17"/>
    </row>
    <row r="5" spans="1:6" s="6" customFormat="1">
      <c r="A5" s="21"/>
      <c r="B5" s="19"/>
      <c r="C5" s="19"/>
      <c r="D5" s="5" t="s">
        <v>3</v>
      </c>
      <c r="E5" s="5" t="s">
        <v>4</v>
      </c>
      <c r="F5" s="5" t="s">
        <v>6</v>
      </c>
    </row>
    <row r="6" spans="1:6" s="13" customFormat="1" ht="35.25" customHeight="1">
      <c r="A6" s="11" t="s">
        <v>16</v>
      </c>
      <c r="B6" s="12">
        <f t="shared" ref="B6:C6" si="0">B7+B8</f>
        <v>3406507.3000000003</v>
      </c>
      <c r="C6" s="12">
        <f t="shared" si="0"/>
        <v>3347071.6</v>
      </c>
      <c r="D6" s="12">
        <f>D7+D8</f>
        <v>3143629.8</v>
      </c>
      <c r="E6" s="12">
        <f t="shared" ref="E6:F6" si="1">E7+E8</f>
        <v>3023699</v>
      </c>
      <c r="F6" s="12">
        <f t="shared" si="1"/>
        <v>3866155.6</v>
      </c>
    </row>
    <row r="7" spans="1:6" ht="22.15" customHeight="1">
      <c r="A7" s="3" t="s">
        <v>7</v>
      </c>
      <c r="B7" s="4">
        <v>811721.6</v>
      </c>
      <c r="C7" s="4">
        <f>716388.6+164937</f>
        <v>881325.6</v>
      </c>
      <c r="D7" s="4">
        <v>1043024.9</v>
      </c>
      <c r="E7" s="4">
        <v>1027138.7</v>
      </c>
      <c r="F7" s="4">
        <v>1046432.6</v>
      </c>
    </row>
    <row r="8" spans="1:6" ht="47.25">
      <c r="A8" s="7" t="s">
        <v>15</v>
      </c>
      <c r="B8" s="4">
        <f>B9+B10+B11+B12+55188.1-3094</f>
        <v>2594785.7000000002</v>
      </c>
      <c r="C8" s="4">
        <f>C9+C10+C11+C12+81009.4-671.4</f>
        <v>2465746</v>
      </c>
      <c r="D8" s="4">
        <f>SUM(D9:D12)</f>
        <v>2100604.9</v>
      </c>
      <c r="E8" s="4">
        <f t="shared" ref="E8:F8" si="2">SUM(E9:E12)</f>
        <v>1996560.3</v>
      </c>
      <c r="F8" s="4">
        <f t="shared" si="2"/>
        <v>2819723</v>
      </c>
    </row>
    <row r="9" spans="1:6" s="10" customFormat="1" ht="22.15" customHeight="1">
      <c r="A9" s="8" t="s">
        <v>8</v>
      </c>
      <c r="B9" s="9">
        <v>499768.5</v>
      </c>
      <c r="C9" s="9">
        <v>593994.5</v>
      </c>
      <c r="D9" s="9">
        <v>427223</v>
      </c>
      <c r="E9" s="9">
        <v>348004.4</v>
      </c>
      <c r="F9" s="9">
        <v>362213.9</v>
      </c>
    </row>
    <row r="10" spans="1:6" s="10" customFormat="1" ht="22.15" customHeight="1">
      <c r="A10" s="8" t="s">
        <v>9</v>
      </c>
      <c r="B10" s="9">
        <v>736132.9</v>
      </c>
      <c r="C10" s="9">
        <v>421903.8</v>
      </c>
      <c r="D10" s="9">
        <v>176484.4</v>
      </c>
      <c r="E10" s="9">
        <v>163058.29999999999</v>
      </c>
      <c r="F10" s="9">
        <v>967436.6</v>
      </c>
    </row>
    <row r="11" spans="1:6" s="10" customFormat="1" ht="22.15" customHeight="1">
      <c r="A11" s="8" t="s">
        <v>10</v>
      </c>
      <c r="B11" s="9">
        <v>1263999</v>
      </c>
      <c r="C11" s="9">
        <v>1351647.5</v>
      </c>
      <c r="D11" s="9">
        <v>1493892.7</v>
      </c>
      <c r="E11" s="9">
        <v>1482474</v>
      </c>
      <c r="F11" s="9">
        <v>1487035.6</v>
      </c>
    </row>
    <row r="12" spans="1:6" s="10" customFormat="1" ht="37.5" customHeight="1">
      <c r="A12" s="14" t="s">
        <v>11</v>
      </c>
      <c r="B12" s="9">
        <v>42791.199999999997</v>
      </c>
      <c r="C12" s="9">
        <v>17862.2</v>
      </c>
      <c r="D12" s="9">
        <v>3004.8</v>
      </c>
      <c r="E12" s="9">
        <v>3023.6</v>
      </c>
      <c r="F12" s="9">
        <v>3036.9</v>
      </c>
    </row>
    <row r="13" spans="1:6" s="13" customFormat="1" ht="32.25" customHeight="1">
      <c r="A13" s="11" t="s">
        <v>17</v>
      </c>
      <c r="B13" s="12">
        <v>3427092.4</v>
      </c>
      <c r="C13" s="12">
        <v>3498717.5</v>
      </c>
      <c r="D13" s="12">
        <v>3230211.7</v>
      </c>
      <c r="E13" s="12">
        <v>3111498.4</v>
      </c>
      <c r="F13" s="12">
        <v>3955275.4</v>
      </c>
    </row>
    <row r="14" spans="1:6" s="13" customFormat="1" ht="37.5" customHeight="1">
      <c r="A14" s="11" t="s">
        <v>0</v>
      </c>
      <c r="B14" s="12">
        <f t="shared" ref="B14:F14" si="3">B6-B13</f>
        <v>-20585.099999999627</v>
      </c>
      <c r="C14" s="12">
        <f t="shared" si="3"/>
        <v>-151645.89999999991</v>
      </c>
      <c r="D14" s="12">
        <f t="shared" si="3"/>
        <v>-86581.900000000373</v>
      </c>
      <c r="E14" s="12">
        <f t="shared" si="3"/>
        <v>-87799.399999999907</v>
      </c>
      <c r="F14" s="12">
        <f t="shared" si="3"/>
        <v>-89119.799999999814</v>
      </c>
    </row>
  </sheetData>
  <mergeCells count="5">
    <mergeCell ref="A2:F2"/>
    <mergeCell ref="D4:F4"/>
    <mergeCell ref="C4:C5"/>
    <mergeCell ref="B4:B5"/>
    <mergeCell ref="A4:A5"/>
  </mergeCells>
  <pageMargins left="0.39370078740157483" right="0.39370078740157483" top="0.55118110236220474" bottom="0.55118110236220474" header="0.31496062992125984" footer="0.31496062992125984"/>
  <pageSetup paperSize="9" scale="80" firstPageNumber="302" orientation="portrait" useFirstPageNumber="1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2019-11-01T08:07:08Z</dcterms:modified>
</cp:coreProperties>
</file>