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3" sheetId="1" r:id="rId1"/>
  </sheets>
  <definedNames>
    <definedName name="_xlnm.Print_Titles" localSheetId="0">'приложение 1.3'!$7:$8</definedName>
    <definedName name="_xlnm.Print_Area" localSheetId="0">'приложение 1.3'!$A$1:$C$48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<sst xmlns="http://schemas.openxmlformats.org/spreadsheetml/2006/main" count="87" uniqueCount="87">
  <si>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</si>
  <si>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</si>
  <si>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</si>
  <si>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</si>
  <si>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</si>
  <si>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</si>
  <si>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</si>
  <si>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</si>
  <si>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</si>
  <si>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</si>
  <si>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</si>
  <si>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</si>
  <si>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000 1 11 09000 00 0000 120</t>
  </si>
  <si>
    <t>000 1 11 09044 04 0000 120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</si>
  <si>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</si>
  <si>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</si>
  <si>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</si>
  <si>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</si>
  <si>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</si>
  <si>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</si>
  <si>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</si>
  <si>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</si>
  <si>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</si>
  <si>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</si>
  <si>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</si>
  <si>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</si>
  <si>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</si>
  <si>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</si>
  <si>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</si>
  <si>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</si>
  <si>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ИТОГО ДОХОДОВ</t>
  </si>
  <si>
    <t>Прочие дотации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</si>
  <si>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</si>
  <si>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</si>
  <si>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</si>
  <si>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</si>
  <si>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</si>
  <si>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</si>
  <si>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</si>
  <si>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</si>
  <si>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Прочие безвозмездные поступления в бюджеты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</si>
  <si>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</si>
  <si>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</si>
  <si>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</si>
  <si>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</si>
  <si>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</si>
  <si>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</si>
  <si>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</si>
  <si>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</si>
  <si>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</si>
  <si>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</si>
  <si>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000 2 02 10000 00 0000 150</t>
  </si>
  <si>
    <t>000 2 02 15002 00 0000 150</t>
  </si>
  <si>
    <t>000 2 02 19999 00 0000 150</t>
  </si>
  <si>
    <t>000 2 02 19999 04 0000 150</t>
  </si>
  <si>
    <t>000 2 02 20000 00 0000 150</t>
  </si>
  <si>
    <t>000 2 02 20041 00 0000 150</t>
  </si>
  <si>
    <t>000 2 02 20041 04 0000 150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</si>
  <si>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</si>
  <si>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</si>
  <si>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</si>
  <si>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</si>
  <si>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</si>
  <si>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</si>
  <si>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</si>
  <si>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</si>
  <si>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</si>
  <si>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</si>
  <si>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</si>
  <si>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</si>
  <si>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</si>
  <si>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</si>
  <si>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</si>
  <si>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</si>
  <si>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000 2 07 04010 04 0000 150</t>
  </si>
  <si>
    <t>(тыс. рублей)</t>
  </si>
  <si>
    <t>Изменения доходов бюджета городского округа город Урай на 2019 год</t>
  </si>
  <si>
    <t xml:space="preserve"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
</t>
  </si>
  <si>
    <t>000 2 02 45294 00 0000 150</t>
  </si>
  <si>
    <t xml:space="preserve"> - 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
</t>
  </si>
  <si>
    <t>000 2 02 45294 04 0000 150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</si>
  <si>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</si>
  <si>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</si>
  <si>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1 2 02 15002 04 0000 150</t>
  </si>
  <si>
    <t xml:space="preserve">  - Прочие дотации бюджетам городских округов</t>
  </si>
  <si>
    <t>Приложение 1.3</t>
  </si>
  <si>
    <t>от 20 декабря 2018 года №80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</si>
</sst>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11" xfId="53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right" vertical="center" wrapText="1"/>
    </xf>
    <xf numFmtId="0" fontId="4" fillId="34" borderId="0" xfId="0" applyFont="1" applyFill="1" applyAlignment="1">
      <alignment horizontal="right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top"/>
    </xf>
    <xf numFmtId="184" fontId="2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200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200" fontId="4" fillId="34" borderId="11" xfId="0" applyNumberFormat="1" applyFont="1" applyFill="1" applyBorder="1" applyAlignment="1">
      <alignment horizontal="center" vertical="center"/>
    </xf>
    <xf numFmtId="200" fontId="6" fillId="34" borderId="11" xfId="0" applyNumberFormat="1" applyFont="1" applyFill="1" applyBorder="1" applyAlignment="1">
      <alignment horizontal="center" vertical="center"/>
    </xf>
    <xf numFmtId="200" fontId="5" fillId="34" borderId="11" xfId="0" applyNumberFormat="1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191" fontId="3" fillId="34" borderId="11" xfId="0" applyNumberFormat="1" applyFont="1" applyFill="1" applyBorder="1" applyAlignment="1">
      <alignment horizontal="center" vertical="center"/>
    </xf>
    <xf numFmtId="191" fontId="5" fillId="34" borderId="11" xfId="0" applyNumberFormat="1" applyFont="1" applyFill="1" applyBorder="1" applyAlignment="1">
      <alignment horizontal="center" vertical="center"/>
    </xf>
    <xf numFmtId="0" fontId="4" fillId="34" borderId="11" xfId="53" applyFont="1" applyFill="1" applyBorder="1" applyAlignment="1">
      <alignment horizontal="left"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192" fontId="3" fillId="34" borderId="11" xfId="0" applyNumberFormat="1" applyFont="1" applyFill="1" applyBorder="1" applyAlignment="1">
      <alignment horizontal="center" vertical="center"/>
    </xf>
    <xf numFmtId="192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3" fontId="25" fillId="3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37">
      <selection activeCell="B38" sqref="B38:B39"/>
    </sheetView>
  </sheetViews>
  <sheetFormatPr defaultColWidth="9.140625" defaultRowHeight="12.75"/>
  <cols>
    <col min="1" max="1" width="65.00390625" style="8" customWidth="1"/>
    <col min="2" max="2" width="28.00390625" style="40" customWidth="1"/>
    <col min="3" max="3" width="16.00390625" style="41" customWidth="1"/>
    <col min="4" max="16384" width="9.140625" style="7" customWidth="1"/>
  </cols>
  <sheetData>
    <row r="1" spans="1:3" ht="12.75">
      <c r="A1" s="5"/>
      <c r="B1" s="6" t="s">
        <v>85</v>
      </c>
      <c r="C1" s="6"/>
    </row>
    <row r="2" spans="2:5" ht="12.75">
      <c r="B2" s="6" t="s">
        <v>0</v>
      </c>
      <c r="C2" s="6"/>
      <c r="D2" s="6"/>
      <c r="E2" s="6"/>
    </row>
    <row r="3" spans="2:5" ht="12.75">
      <c r="B3" s="6" t="s">
        <v>86</v>
      </c>
      <c r="C3" s="6"/>
      <c r="D3" s="6"/>
      <c r="E3" s="6"/>
    </row>
    <row r="4" spans="2:5" ht="19.5" customHeight="1">
      <c r="B4" s="9"/>
      <c r="C4" s="10"/>
      <c r="D4" s="6"/>
      <c r="E4" s="6"/>
    </row>
    <row r="5" spans="1:3" s="12" customFormat="1" ht="18" customHeight="1">
      <c r="A5" s="11" t="s">
        <v>76</v>
      </c>
      <c r="B5" s="11"/>
      <c r="C5" s="11"/>
    </row>
    <row r="6" spans="1:3" ht="15" customHeight="1">
      <c r="A6" s="13"/>
      <c r="B6" s="14"/>
      <c r="C6" s="15" t="s">
        <v>75</v>
      </c>
    </row>
    <row r="7" spans="1:3" ht="26.25" customHeight="1">
      <c r="A7" s="16" t="s">
        <v>1</v>
      </c>
      <c r="B7" s="16" t="s">
        <v>2</v>
      </c>
      <c r="C7" s="17" t="s">
        <v>50</v>
      </c>
    </row>
    <row r="8" spans="1:3" ht="12.75">
      <c r="A8" s="42">
        <v>1</v>
      </c>
      <c r="B8" s="42">
        <v>2</v>
      </c>
      <c r="C8" s="43">
        <v>3</v>
      </c>
    </row>
    <row r="9" spans="1:3" ht="12.75">
      <c r="A9" s="18" t="s">
        <v>3</v>
      </c>
      <c r="B9" s="19" t="s">
        <v>4</v>
      </c>
      <c r="C9" s="20">
        <f>C10+C13+C16</f>
        <v>26289</v>
      </c>
    </row>
    <row r="10" spans="1:3" ht="12.75">
      <c r="A10" s="21" t="s">
        <v>5</v>
      </c>
      <c r="B10" s="19" t="s">
        <v>6</v>
      </c>
      <c r="C10" s="22">
        <f>C11</f>
        <v>10527</v>
      </c>
    </row>
    <row r="11" spans="1:3" ht="12.75">
      <c r="A11" s="21" t="s">
        <v>7</v>
      </c>
      <c r="B11" s="19" t="s">
        <v>8</v>
      </c>
      <c r="C11" s="22">
        <f>C12</f>
        <v>10527</v>
      </c>
    </row>
    <row r="12" spans="1:3" ht="38.25">
      <c r="A12" s="23" t="s">
        <v>35</v>
      </c>
      <c r="B12" s="24" t="s">
        <v>9</v>
      </c>
      <c r="C12" s="25">
        <v>10527</v>
      </c>
    </row>
    <row r="13" spans="1:3" ht="25.5">
      <c r="A13" s="21" t="s">
        <v>10</v>
      </c>
      <c r="B13" s="19" t="s">
        <v>11</v>
      </c>
      <c r="C13" s="26">
        <f>C14</f>
        <v>14735</v>
      </c>
    </row>
    <row r="14" spans="1:3" ht="63.75">
      <c r="A14" s="23" t="s">
        <v>33</v>
      </c>
      <c r="B14" s="24" t="s">
        <v>12</v>
      </c>
      <c r="C14" s="27">
        <f>C15</f>
        <v>14735</v>
      </c>
    </row>
    <row r="15" spans="1:3" ht="63.75">
      <c r="A15" s="2" t="s">
        <v>36</v>
      </c>
      <c r="B15" s="1" t="s">
        <v>13</v>
      </c>
      <c r="C15" s="27">
        <v>14735</v>
      </c>
    </row>
    <row r="16" spans="1:3" ht="12.75">
      <c r="A16" s="21" t="s">
        <v>14</v>
      </c>
      <c r="B16" s="19" t="s">
        <v>15</v>
      </c>
      <c r="C16" s="22">
        <f>C17</f>
        <v>1027</v>
      </c>
    </row>
    <row r="17" spans="1:3" ht="25.5">
      <c r="A17" s="23" t="s">
        <v>16</v>
      </c>
      <c r="B17" s="24" t="s">
        <v>17</v>
      </c>
      <c r="C17" s="27">
        <f>C18</f>
        <v>1027</v>
      </c>
    </row>
    <row r="18" spans="1:3" ht="25.5">
      <c r="A18" s="2" t="s">
        <v>47</v>
      </c>
      <c r="B18" s="1" t="s">
        <v>18</v>
      </c>
      <c r="C18" s="27">
        <v>1027</v>
      </c>
    </row>
    <row r="19" spans="1:3" ht="12.75">
      <c r="A19" s="18" t="s">
        <v>19</v>
      </c>
      <c r="B19" s="19" t="s">
        <v>20</v>
      </c>
      <c r="C19" s="20">
        <f>C20+C45</f>
        <v>109717.09999999999</v>
      </c>
    </row>
    <row r="20" spans="1:3" ht="25.5">
      <c r="A20" s="23" t="s">
        <v>21</v>
      </c>
      <c r="B20" s="24" t="s">
        <v>22</v>
      </c>
      <c r="C20" s="28">
        <f>C33+C40+C26+C21</f>
        <v>109629.7</v>
      </c>
    </row>
    <row r="21" spans="1:3" ht="25.5">
      <c r="A21" s="21" t="s">
        <v>45</v>
      </c>
      <c r="B21" s="19" t="s">
        <v>51</v>
      </c>
      <c r="C21" s="29">
        <f>C22+C24</f>
        <v>53785.2</v>
      </c>
    </row>
    <row r="22" spans="1:3" ht="25.5">
      <c r="A22" s="23" t="s">
        <v>23</v>
      </c>
      <c r="B22" s="24" t="s">
        <v>52</v>
      </c>
      <c r="C22" s="29">
        <f>SUM(C23)</f>
        <v>33353.2</v>
      </c>
    </row>
    <row r="23" spans="1:3" ht="25.5">
      <c r="A23" s="2" t="s">
        <v>24</v>
      </c>
      <c r="B23" s="1" t="s">
        <v>83</v>
      </c>
      <c r="C23" s="30">
        <v>33353.2</v>
      </c>
    </row>
    <row r="24" spans="1:3" ht="12.75">
      <c r="A24" s="23" t="s">
        <v>31</v>
      </c>
      <c r="B24" s="24" t="s">
        <v>53</v>
      </c>
      <c r="C24" s="29">
        <f>SUM(C25)</f>
        <v>20432</v>
      </c>
    </row>
    <row r="25" spans="1:3" ht="12.75">
      <c r="A25" s="2" t="s">
        <v>84</v>
      </c>
      <c r="B25" s="1" t="s">
        <v>54</v>
      </c>
      <c r="C25" s="30">
        <v>20432</v>
      </c>
    </row>
    <row r="26" spans="1:3" ht="25.5">
      <c r="A26" s="21" t="s">
        <v>37</v>
      </c>
      <c r="B26" s="19" t="s">
        <v>55</v>
      </c>
      <c r="C26" s="29">
        <f>C29+C31+C27</f>
        <v>35696</v>
      </c>
    </row>
    <row r="27" spans="1:3" ht="38.25">
      <c r="A27" s="23" t="s">
        <v>32</v>
      </c>
      <c r="B27" s="24" t="s">
        <v>56</v>
      </c>
      <c r="C27" s="20">
        <f>C28</f>
        <v>6717.1</v>
      </c>
    </row>
    <row r="28" spans="1:3" ht="51">
      <c r="A28" s="2" t="s">
        <v>34</v>
      </c>
      <c r="B28" s="1" t="s">
        <v>57</v>
      </c>
      <c r="C28" s="31">
        <f>6717.1</f>
        <v>6717.1</v>
      </c>
    </row>
    <row r="29" spans="1:3" ht="25.5">
      <c r="A29" s="23" t="s">
        <v>81</v>
      </c>
      <c r="B29" s="1" t="s">
        <v>58</v>
      </c>
      <c r="C29" s="26">
        <f>C30</f>
        <v>2247.2</v>
      </c>
    </row>
    <row r="30" spans="1:3" ht="38.25">
      <c r="A30" s="2" t="s">
        <v>82</v>
      </c>
      <c r="B30" s="1" t="s">
        <v>59</v>
      </c>
      <c r="C30" s="27">
        <f>1370.8+876.4</f>
        <v>2247.2</v>
      </c>
    </row>
    <row r="31" spans="1:3" ht="12.75">
      <c r="A31" s="23" t="s">
        <v>25</v>
      </c>
      <c r="B31" s="24" t="s">
        <v>60</v>
      </c>
      <c r="C31" s="29">
        <f>SUM(C32)</f>
        <v>26731.699999999997</v>
      </c>
    </row>
    <row r="32" spans="1:3" ht="12.75">
      <c r="A32" s="2" t="s">
        <v>38</v>
      </c>
      <c r="B32" s="1" t="s">
        <v>61</v>
      </c>
      <c r="C32" s="30">
        <f>3657.8-28903.4+250+1614.3+50000+113</f>
        <v>26731.699999999997</v>
      </c>
    </row>
    <row r="33" spans="1:3" ht="25.5">
      <c r="A33" s="21" t="s">
        <v>46</v>
      </c>
      <c r="B33" s="19" t="s">
        <v>62</v>
      </c>
      <c r="C33" s="20">
        <f>C38+C34+C36</f>
        <v>13279.5</v>
      </c>
    </row>
    <row r="34" spans="1:3" ht="25.5">
      <c r="A34" s="23" t="s">
        <v>26</v>
      </c>
      <c r="B34" s="24" t="s">
        <v>63</v>
      </c>
      <c r="C34" s="20">
        <f>C35</f>
        <v>5028.299999999999</v>
      </c>
    </row>
    <row r="35" spans="1:3" ht="25.5">
      <c r="A35" s="2" t="s">
        <v>48</v>
      </c>
      <c r="B35" s="1" t="s">
        <v>64</v>
      </c>
      <c r="C35" s="31">
        <f>2153.4-5200+10350.8-2275.9</f>
        <v>5028.299999999999</v>
      </c>
    </row>
    <row r="36" spans="1:3" ht="51">
      <c r="A36" s="23" t="s">
        <v>44</v>
      </c>
      <c r="B36" s="24" t="s">
        <v>65</v>
      </c>
      <c r="C36" s="32">
        <f>C37</f>
        <v>6393</v>
      </c>
    </row>
    <row r="37" spans="1:3" ht="51">
      <c r="A37" s="2" t="s">
        <v>43</v>
      </c>
      <c r="B37" s="1" t="s">
        <v>66</v>
      </c>
      <c r="C37" s="33">
        <v>6393</v>
      </c>
    </row>
    <row r="38" spans="1:3" ht="51">
      <c r="A38" s="23" t="s">
        <v>41</v>
      </c>
      <c r="B38" s="24" t="s">
        <v>67</v>
      </c>
      <c r="C38" s="32">
        <f>SUM(C39)</f>
        <v>1858.2</v>
      </c>
    </row>
    <row r="39" spans="1:3" ht="51">
      <c r="A39" s="2" t="s">
        <v>42</v>
      </c>
      <c r="B39" s="1" t="s">
        <v>68</v>
      </c>
      <c r="C39" s="33">
        <v>1858.2</v>
      </c>
    </row>
    <row r="40" spans="1:3" ht="12.75">
      <c r="A40" s="21" t="s">
        <v>27</v>
      </c>
      <c r="B40" s="19" t="s">
        <v>69</v>
      </c>
      <c r="C40" s="20">
        <f>C43-C41</f>
        <v>6869</v>
      </c>
    </row>
    <row r="41" spans="1:3" ht="51">
      <c r="A41" s="34" t="s">
        <v>77</v>
      </c>
      <c r="B41" s="35" t="s">
        <v>78</v>
      </c>
      <c r="C41" s="36">
        <f>C42</f>
        <v>258.5</v>
      </c>
    </row>
    <row r="42" spans="1:3" ht="51">
      <c r="A42" s="3" t="s">
        <v>79</v>
      </c>
      <c r="B42" s="4" t="s">
        <v>80</v>
      </c>
      <c r="C42" s="37">
        <v>258.5</v>
      </c>
    </row>
    <row r="43" spans="1:3" ht="12.75">
      <c r="A43" s="38" t="s">
        <v>28</v>
      </c>
      <c r="B43" s="24" t="s">
        <v>70</v>
      </c>
      <c r="C43" s="20">
        <f>C44</f>
        <v>7127.5</v>
      </c>
    </row>
    <row r="44" spans="1:3" ht="25.5">
      <c r="A44" s="39" t="s">
        <v>49</v>
      </c>
      <c r="B44" s="1" t="s">
        <v>71</v>
      </c>
      <c r="C44" s="31">
        <f>33.7+145.4-238.6+1550+3624+106.5+596.5+190+820+300</f>
        <v>7127.5</v>
      </c>
    </row>
    <row r="45" spans="1:3" ht="12.75">
      <c r="A45" s="21" t="s">
        <v>29</v>
      </c>
      <c r="B45" s="19" t="s">
        <v>72</v>
      </c>
      <c r="C45" s="20">
        <f>C46</f>
        <v>87.4</v>
      </c>
    </row>
    <row r="46" spans="1:3" ht="12.75">
      <c r="A46" s="23" t="s">
        <v>40</v>
      </c>
      <c r="B46" s="24" t="s">
        <v>73</v>
      </c>
      <c r="C46" s="28">
        <f>C47</f>
        <v>87.4</v>
      </c>
    </row>
    <row r="47" spans="1:3" ht="51">
      <c r="A47" s="2" t="s">
        <v>39</v>
      </c>
      <c r="B47" s="1" t="s">
        <v>74</v>
      </c>
      <c r="C47" s="31">
        <v>87.4</v>
      </c>
    </row>
    <row r="48" spans="1:3" ht="21" customHeight="1">
      <c r="A48" s="18" t="s">
        <v>30</v>
      </c>
      <c r="B48" s="19"/>
      <c r="C48" s="20">
        <f>C19+C9</f>
        <v>136006.09999999998</v>
      </c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firstPageNumber="7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2019-09-16T09:20:59Z</cp:lastPrinted>
  <dcterms:created xsi:type="dcterms:W3CDTF">1996-10-08T23:32:33Z</dcterms:created>
  <dcterms:modified xsi:type="dcterms:W3CDTF">2019-09-16T09:24:57Z</dcterms:modified>
  <cp:category/>
  <cp:version/>
  <cp:contentType/>
  <cp:contentStatus/>
</cp:coreProperties>
</file>