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 3" sheetId="2" r:id="rId1"/>
  </sheets>
  <calcPr calcId="125725"/>
</workbook>
</file>

<file path=xl/calcChain.xml><?xml version="1.0" encoding="utf-8"?>
<calcChain xmlns="http://schemas.openxmlformats.org/spreadsheetml/2006/main">
  <c r="E58" i="2"/>
  <c r="D58"/>
  <c r="E56"/>
  <c r="D56"/>
  <c r="E54"/>
  <c r="D54"/>
  <c r="E49"/>
  <c r="D49"/>
  <c r="E47"/>
  <c r="D47"/>
  <c r="E44"/>
  <c r="D44"/>
  <c r="E38"/>
  <c r="D38"/>
  <c r="E36"/>
  <c r="D36"/>
  <c r="E31"/>
  <c r="D31"/>
  <c r="E23"/>
  <c r="D23"/>
  <c r="E19"/>
  <c r="D19"/>
  <c r="E11"/>
  <c r="D11"/>
  <c r="F28"/>
  <c r="F12" l="1"/>
  <c r="F13"/>
  <c r="F14"/>
  <c r="F15"/>
  <c r="F16"/>
  <c r="F17"/>
  <c r="F18"/>
  <c r="F19"/>
  <c r="F20"/>
  <c r="F21"/>
  <c r="F22"/>
  <c r="F23"/>
  <c r="F24"/>
  <c r="F25"/>
  <c r="F26"/>
  <c r="F27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11"/>
</calcChain>
</file>

<file path=xl/sharedStrings.xml><?xml version="1.0" encoding="utf-8"?>
<sst xmlns="http://schemas.openxmlformats.org/spreadsheetml/2006/main" count="60" uniqueCount="60">
  <si>
    <t>Периодическая печать и издательства</t>
  </si>
  <si>
    <t>СРЕДСТВА МАССОВОЙ ИНФОРМАЦИИ</t>
  </si>
  <si>
    <t>Массовый спорт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</si>
  <si>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</si>
  <si>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</si>
  <si>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</si>
  <si>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</si>
  <si>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</si>
  <si>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</si>
  <si>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</si>
  <si>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</si>
  <si>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</si>
  <si>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</si>
  <si>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</si>
  <si>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</si>
  <si>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</si>
  <si>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</si>
  <si>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</si>
  <si>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</si>
  <si>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</si>
  <si>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</si>
  <si>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</si>
  <si>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</si>
  <si>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</si>
  <si>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</si>
  <si>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</si>
  <si>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</si>
  <si>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</si>
  <si>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</si>
  <si>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</si>
  <si>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</si>
  <si>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</si>
  <si>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</si>
  <si>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</si>
  <si>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</si>
  <si>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</si>
  <si>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</si>
  <si>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</si>
  <si>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</si>
  <si>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</si>
  <si>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</si>
  <si>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</si>
  <si>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</si>
  <si>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</si>
  <si>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</si>
  <si>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</si>
  <si>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</si>
  <si>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от _____________ № _____</t>
  </si>
  <si>
    <t>к решению Думы города Урай</t>
  </si>
  <si>
    <t>Расходы бюджета городского округа город Урай за 2018 год по разделам и подразделам классификации расходов бюджетов</t>
  </si>
  <si>
    <t>тыс.руб.</t>
  </si>
  <si>
    <t>Приложение 3</t>
  </si>
  <si>
    <t xml:space="preserve">Наименование </t>
  </si>
  <si>
    <t xml:space="preserve">Дорожное хозяйство </t>
  </si>
  <si>
    <t>в том числе дорожный фонд</t>
  </si>
  <si>
    <t>План на 2018 год</t>
  </si>
  <si>
    <t>Исполнено на 01.01.2019</t>
  </si>
  <si>
    <t xml:space="preserve">% исполнения </t>
  </si>
  <si>
    <t>Всего расходов</t>
  </si>
  <si>
    <t xml:space="preserve"> </t>
  </si>
</sst>
</file>

<file path=xl/styles.xml><?xml version="1.0" encoding="utf-8"?>
<styleSheet xmlns="http://schemas.openxmlformats.org/spreadsheetml/2006/main">
  <numFmts count="4">
    <numFmt numFmtId="164" formatCode="#,##0.0;[Red]\-#,##0.0;0.0"/>
    <numFmt numFmtId="165" formatCode="00"/>
    <numFmt numFmtId="166" formatCode="0000"/>
    <numFmt numFmtId="167" formatCode="0.0"/>
  </numFmts>
  <fonts count="4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Protection="1">
      <protection hidden="1"/>
    </xf>
    <xf numFmtId="0" fontId="2" fillId="0" borderId="0" xfId="1" applyFont="1"/>
    <xf numFmtId="0" fontId="3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2" fillId="0" borderId="0" xfId="1" applyFont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Alignment="1">
      <alignment horizontal="center"/>
    </xf>
    <xf numFmtId="0" fontId="2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Border="1" applyAlignment="1" applyProtection="1">
      <alignment horizontal="right"/>
      <protection hidden="1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165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protection hidden="1"/>
    </xf>
    <xf numFmtId="167" fontId="3" fillId="0" borderId="1" xfId="1" applyNumberFormat="1" applyFont="1" applyFill="1" applyBorder="1" applyAlignment="1" applyProtection="1">
      <alignment horizontal="right"/>
      <protection hidden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5" fontId="2" fillId="0" borderId="1" xfId="1" applyNumberFormat="1" applyFont="1" applyFill="1" applyBorder="1" applyAlignment="1" applyProtection="1">
      <alignment horizontal="center"/>
      <protection hidden="1"/>
    </xf>
    <xf numFmtId="164" fontId="2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showGridLines="0" tabSelected="1" topLeftCell="A31" workbookViewId="0">
      <selection activeCell="G19" sqref="G19"/>
    </sheetView>
  </sheetViews>
  <sheetFormatPr defaultColWidth="9.140625" defaultRowHeight="12.75"/>
  <cols>
    <col min="1" max="1" width="62.85546875" style="2" customWidth="1"/>
    <col min="2" max="3" width="8.140625" style="11" customWidth="1"/>
    <col min="4" max="4" width="14" style="2" customWidth="1"/>
    <col min="5" max="5" width="15.140625" style="2" customWidth="1"/>
    <col min="6" max="6" width="11.42578125" style="2" customWidth="1"/>
    <col min="7" max="242" width="9.140625" style="2" customWidth="1"/>
    <col min="243" max="16384" width="9.140625" style="2"/>
  </cols>
  <sheetData>
    <row r="1" spans="1:6" ht="12" customHeight="1">
      <c r="A1" s="1"/>
      <c r="B1" s="7"/>
      <c r="C1" s="7"/>
      <c r="D1" s="1"/>
      <c r="E1" s="12"/>
      <c r="F1" s="12" t="s">
        <v>51</v>
      </c>
    </row>
    <row r="2" spans="1:6" ht="11.25" customHeight="1">
      <c r="A2" s="3"/>
      <c r="B2" s="8"/>
      <c r="C2" s="8"/>
      <c r="D2" s="3"/>
      <c r="E2" s="12"/>
      <c r="F2" s="12" t="s">
        <v>48</v>
      </c>
    </row>
    <row r="3" spans="1:6" ht="12.75" customHeight="1">
      <c r="A3" s="4"/>
      <c r="B3" s="9"/>
      <c r="C3" s="9"/>
      <c r="D3" s="4"/>
      <c r="E3" s="12"/>
      <c r="F3" s="12" t="s">
        <v>47</v>
      </c>
    </row>
    <row r="4" spans="1:6" ht="12" customHeight="1">
      <c r="A4" s="4"/>
      <c r="B4" s="9"/>
      <c r="C4" s="9"/>
      <c r="D4" s="4"/>
      <c r="E4" s="4"/>
      <c r="F4" s="4"/>
    </row>
    <row r="5" spans="1:6" ht="12.75" customHeight="1">
      <c r="A5" s="13"/>
      <c r="B5" s="29"/>
      <c r="C5" s="29"/>
      <c r="D5" s="29"/>
      <c r="E5" s="29"/>
      <c r="F5" s="4"/>
    </row>
    <row r="6" spans="1:6" ht="12" customHeight="1">
      <c r="A6" s="30" t="s">
        <v>49</v>
      </c>
      <c r="B6" s="30"/>
      <c r="C6" s="30"/>
      <c r="D6" s="30"/>
      <c r="E6" s="30"/>
      <c r="F6" s="30"/>
    </row>
    <row r="7" spans="1:6" ht="12.75" customHeight="1">
      <c r="A7" s="5"/>
      <c r="B7" s="5"/>
      <c r="C7" s="5"/>
      <c r="D7" s="5"/>
      <c r="E7" s="5"/>
      <c r="F7" s="5"/>
    </row>
    <row r="8" spans="1:6" ht="11.25" customHeight="1">
      <c r="A8" s="14"/>
      <c r="B8" s="8"/>
      <c r="C8" s="8"/>
      <c r="D8" s="14"/>
      <c r="E8" s="15"/>
      <c r="F8" s="16" t="s">
        <v>50</v>
      </c>
    </row>
    <row r="9" spans="1:6" ht="25.5">
      <c r="A9" s="17" t="s">
        <v>52</v>
      </c>
      <c r="B9" s="17" t="s">
        <v>46</v>
      </c>
      <c r="C9" s="17" t="s">
        <v>45</v>
      </c>
      <c r="D9" s="18" t="s">
        <v>55</v>
      </c>
      <c r="E9" s="18" t="s">
        <v>56</v>
      </c>
      <c r="F9" s="18" t="s">
        <v>57</v>
      </c>
    </row>
    <row r="10" spans="1:6">
      <c r="A10" s="19">
        <v>1</v>
      </c>
      <c r="B10" s="19">
        <v>2</v>
      </c>
      <c r="C10" s="19">
        <v>3</v>
      </c>
      <c r="D10" s="20">
        <v>4</v>
      </c>
      <c r="E10" s="20">
        <v>5</v>
      </c>
      <c r="F10" s="20">
        <v>6</v>
      </c>
    </row>
    <row r="11" spans="1:6" ht="18" customHeight="1">
      <c r="A11" s="21" t="s">
        <v>44</v>
      </c>
      <c r="B11" s="22">
        <v>1</v>
      </c>
      <c r="C11" s="22"/>
      <c r="D11" s="23">
        <f>SUM(D12:D18)</f>
        <v>321244.59999999998</v>
      </c>
      <c r="E11" s="23">
        <f>SUM(E12:E18)</f>
        <v>313998.40000000002</v>
      </c>
      <c r="F11" s="24">
        <f>E11/D11*100</f>
        <v>97.744335624629969</v>
      </c>
    </row>
    <row r="12" spans="1:6" ht="25.5">
      <c r="A12" s="25" t="s">
        <v>43</v>
      </c>
      <c r="B12" s="26">
        <v>1</v>
      </c>
      <c r="C12" s="26">
        <v>2</v>
      </c>
      <c r="D12" s="27">
        <v>23768.7</v>
      </c>
      <c r="E12" s="27">
        <v>23112.400000000001</v>
      </c>
      <c r="F12" s="28">
        <f t="shared" ref="F12:F58" si="0">E12/D12*100</f>
        <v>97.238805656178087</v>
      </c>
    </row>
    <row r="13" spans="1:6" ht="38.25">
      <c r="A13" s="25" t="s">
        <v>42</v>
      </c>
      <c r="B13" s="26">
        <v>1</v>
      </c>
      <c r="C13" s="26">
        <v>3</v>
      </c>
      <c r="D13" s="27">
        <v>18058</v>
      </c>
      <c r="E13" s="27">
        <v>18055.8</v>
      </c>
      <c r="F13" s="28">
        <f t="shared" si="0"/>
        <v>99.987817034001552</v>
      </c>
    </row>
    <row r="14" spans="1:6" ht="38.25">
      <c r="A14" s="25" t="s">
        <v>41</v>
      </c>
      <c r="B14" s="26">
        <v>1</v>
      </c>
      <c r="C14" s="26">
        <v>4</v>
      </c>
      <c r="D14" s="27">
        <v>189071.7</v>
      </c>
      <c r="E14" s="27">
        <v>184547.20000000001</v>
      </c>
      <c r="F14" s="28">
        <f t="shared" si="0"/>
        <v>97.606992479572568</v>
      </c>
    </row>
    <row r="15" spans="1:6">
      <c r="A15" s="25" t="s">
        <v>40</v>
      </c>
      <c r="B15" s="26">
        <v>1</v>
      </c>
      <c r="C15" s="26">
        <v>5</v>
      </c>
      <c r="D15" s="27">
        <v>62</v>
      </c>
      <c r="E15" s="27">
        <v>14.8</v>
      </c>
      <c r="F15" s="28">
        <f t="shared" si="0"/>
        <v>23.870967741935484</v>
      </c>
    </row>
    <row r="16" spans="1:6" ht="25.5">
      <c r="A16" s="25" t="s">
        <v>39</v>
      </c>
      <c r="B16" s="26">
        <v>1</v>
      </c>
      <c r="C16" s="26">
        <v>6</v>
      </c>
      <c r="D16" s="27">
        <v>37322.5</v>
      </c>
      <c r="E16" s="27">
        <v>37235.9</v>
      </c>
      <c r="F16" s="28">
        <f t="shared" si="0"/>
        <v>99.767968383682771</v>
      </c>
    </row>
    <row r="17" spans="1:12">
      <c r="A17" s="25" t="s">
        <v>38</v>
      </c>
      <c r="B17" s="26">
        <v>1</v>
      </c>
      <c r="C17" s="26">
        <v>11</v>
      </c>
      <c r="D17" s="27">
        <v>1135.0999999999999</v>
      </c>
      <c r="E17" s="27">
        <v>0</v>
      </c>
      <c r="F17" s="28">
        <f t="shared" si="0"/>
        <v>0</v>
      </c>
    </row>
    <row r="18" spans="1:12">
      <c r="A18" s="25" t="s">
        <v>37</v>
      </c>
      <c r="B18" s="26">
        <v>1</v>
      </c>
      <c r="C18" s="26">
        <v>13</v>
      </c>
      <c r="D18" s="27">
        <v>51826.6</v>
      </c>
      <c r="E18" s="27">
        <v>51032.3</v>
      </c>
      <c r="F18" s="28">
        <f t="shared" si="0"/>
        <v>98.467389332890846</v>
      </c>
      <c r="L18" s="2" t="s">
        <v>59</v>
      </c>
    </row>
    <row r="19" spans="1:12" ht="33.75" customHeight="1">
      <c r="A19" s="21" t="s">
        <v>36</v>
      </c>
      <c r="B19" s="22">
        <v>3</v>
      </c>
      <c r="C19" s="22"/>
      <c r="D19" s="23">
        <f>SUM(D20:D22)</f>
        <v>36044.699999999997</v>
      </c>
      <c r="E19" s="23">
        <f>SUM(E20:E22)</f>
        <v>35875.5</v>
      </c>
      <c r="F19" s="24">
        <f t="shared" si="0"/>
        <v>99.53058285961599</v>
      </c>
    </row>
    <row r="20" spans="1:12">
      <c r="A20" s="25" t="s">
        <v>35</v>
      </c>
      <c r="B20" s="26">
        <v>3</v>
      </c>
      <c r="C20" s="26">
        <v>4</v>
      </c>
      <c r="D20" s="27">
        <v>6701</v>
      </c>
      <c r="E20" s="27">
        <v>6689.1</v>
      </c>
      <c r="F20" s="28">
        <f t="shared" si="0"/>
        <v>99.822414564990297</v>
      </c>
    </row>
    <row r="21" spans="1:12" ht="25.5">
      <c r="A21" s="25" t="s">
        <v>34</v>
      </c>
      <c r="B21" s="26">
        <v>3</v>
      </c>
      <c r="C21" s="26">
        <v>9</v>
      </c>
      <c r="D21" s="27">
        <v>25299.1</v>
      </c>
      <c r="E21" s="27">
        <v>25252.2</v>
      </c>
      <c r="F21" s="28">
        <f t="shared" si="0"/>
        <v>99.814617911309114</v>
      </c>
    </row>
    <row r="22" spans="1:12" ht="25.5">
      <c r="A22" s="25" t="s">
        <v>33</v>
      </c>
      <c r="B22" s="26">
        <v>3</v>
      </c>
      <c r="C22" s="26">
        <v>14</v>
      </c>
      <c r="D22" s="27">
        <v>4044.6</v>
      </c>
      <c r="E22" s="27">
        <v>3934.2</v>
      </c>
      <c r="F22" s="28">
        <f t="shared" si="0"/>
        <v>97.270434653612227</v>
      </c>
    </row>
    <row r="23" spans="1:12" ht="16.5" customHeight="1">
      <c r="A23" s="21" t="s">
        <v>32</v>
      </c>
      <c r="B23" s="22">
        <v>4</v>
      </c>
      <c r="C23" s="22"/>
      <c r="D23" s="23">
        <f>D24+D25+D26+D27+D29+D30</f>
        <v>240686.2</v>
      </c>
      <c r="E23" s="23">
        <f>E24+E25+E26+E27+E29+E30</f>
        <v>234895.1</v>
      </c>
      <c r="F23" s="24">
        <f t="shared" si="0"/>
        <v>97.593921047405303</v>
      </c>
    </row>
    <row r="24" spans="1:12">
      <c r="A24" s="25" t="s">
        <v>31</v>
      </c>
      <c r="B24" s="26">
        <v>4</v>
      </c>
      <c r="C24" s="26">
        <v>1</v>
      </c>
      <c r="D24" s="27">
        <v>5982.4</v>
      </c>
      <c r="E24" s="27">
        <v>5899</v>
      </c>
      <c r="F24" s="28">
        <f t="shared" si="0"/>
        <v>98.605910671302482</v>
      </c>
    </row>
    <row r="25" spans="1:12">
      <c r="A25" s="25" t="s">
        <v>30</v>
      </c>
      <c r="B25" s="26">
        <v>4</v>
      </c>
      <c r="C25" s="26">
        <v>5</v>
      </c>
      <c r="D25" s="27">
        <v>35674.300000000003</v>
      </c>
      <c r="E25" s="27">
        <v>35674.300000000003</v>
      </c>
      <c r="F25" s="28">
        <f t="shared" si="0"/>
        <v>100</v>
      </c>
    </row>
    <row r="26" spans="1:12">
      <c r="A26" s="25" t="s">
        <v>29</v>
      </c>
      <c r="B26" s="26">
        <v>4</v>
      </c>
      <c r="C26" s="26">
        <v>8</v>
      </c>
      <c r="D26" s="27">
        <v>10555.8</v>
      </c>
      <c r="E26" s="27">
        <v>10331.4</v>
      </c>
      <c r="F26" s="28">
        <f t="shared" si="0"/>
        <v>97.874154493264371</v>
      </c>
    </row>
    <row r="27" spans="1:12">
      <c r="A27" s="25" t="s">
        <v>53</v>
      </c>
      <c r="B27" s="26">
        <v>4</v>
      </c>
      <c r="C27" s="26">
        <v>9</v>
      </c>
      <c r="D27" s="27">
        <v>114678.2</v>
      </c>
      <c r="E27" s="27">
        <v>111379.4</v>
      </c>
      <c r="F27" s="28">
        <f t="shared" si="0"/>
        <v>97.123428864422351</v>
      </c>
    </row>
    <row r="28" spans="1:12">
      <c r="A28" s="25" t="s">
        <v>54</v>
      </c>
      <c r="B28" s="26">
        <v>4</v>
      </c>
      <c r="C28" s="26">
        <v>9</v>
      </c>
      <c r="D28" s="27">
        <v>59336.5</v>
      </c>
      <c r="E28" s="27">
        <v>58686.9</v>
      </c>
      <c r="F28" s="28">
        <f t="shared" si="0"/>
        <v>98.905226968223616</v>
      </c>
    </row>
    <row r="29" spans="1:12">
      <c r="A29" s="25" t="s">
        <v>28</v>
      </c>
      <c r="B29" s="26">
        <v>4</v>
      </c>
      <c r="C29" s="26">
        <v>10</v>
      </c>
      <c r="D29" s="27">
        <v>7145.9</v>
      </c>
      <c r="E29" s="27">
        <v>6773.1</v>
      </c>
      <c r="F29" s="28">
        <f t="shared" si="0"/>
        <v>94.783022432443786</v>
      </c>
    </row>
    <row r="30" spans="1:12">
      <c r="A30" s="25" t="s">
        <v>27</v>
      </c>
      <c r="B30" s="26">
        <v>4</v>
      </c>
      <c r="C30" s="26">
        <v>12</v>
      </c>
      <c r="D30" s="27">
        <v>66649.600000000006</v>
      </c>
      <c r="E30" s="27">
        <v>64837.9</v>
      </c>
      <c r="F30" s="28">
        <f t="shared" si="0"/>
        <v>97.281754129057035</v>
      </c>
    </row>
    <row r="31" spans="1:12" ht="19.5" customHeight="1">
      <c r="A31" s="21" t="s">
        <v>26</v>
      </c>
      <c r="B31" s="22">
        <v>5</v>
      </c>
      <c r="C31" s="22"/>
      <c r="D31" s="23">
        <f>SUM(D32:D35)</f>
        <v>940128.39999999991</v>
      </c>
      <c r="E31" s="23">
        <f>SUM(E32:E35)</f>
        <v>860961</v>
      </c>
      <c r="F31" s="24">
        <f t="shared" si="0"/>
        <v>91.579086431172612</v>
      </c>
    </row>
    <row r="32" spans="1:12">
      <c r="A32" s="25" t="s">
        <v>25</v>
      </c>
      <c r="B32" s="26">
        <v>5</v>
      </c>
      <c r="C32" s="26">
        <v>1</v>
      </c>
      <c r="D32" s="27">
        <v>585817.69999999995</v>
      </c>
      <c r="E32" s="27">
        <v>543111.1</v>
      </c>
      <c r="F32" s="28">
        <f t="shared" si="0"/>
        <v>92.70991641256316</v>
      </c>
    </row>
    <row r="33" spans="1:6">
      <c r="A33" s="25" t="s">
        <v>24</v>
      </c>
      <c r="B33" s="26">
        <v>5</v>
      </c>
      <c r="C33" s="26">
        <v>2</v>
      </c>
      <c r="D33" s="27">
        <v>114398.6</v>
      </c>
      <c r="E33" s="27">
        <v>112182.7</v>
      </c>
      <c r="F33" s="28">
        <f t="shared" si="0"/>
        <v>98.063000770988452</v>
      </c>
    </row>
    <row r="34" spans="1:6">
      <c r="A34" s="25" t="s">
        <v>23</v>
      </c>
      <c r="B34" s="26">
        <v>5</v>
      </c>
      <c r="C34" s="26">
        <v>3</v>
      </c>
      <c r="D34" s="27">
        <v>128706.9</v>
      </c>
      <c r="E34" s="27">
        <v>95318.9</v>
      </c>
      <c r="F34" s="28">
        <f t="shared" si="0"/>
        <v>74.058888839681487</v>
      </c>
    </row>
    <row r="35" spans="1:6">
      <c r="A35" s="25" t="s">
        <v>22</v>
      </c>
      <c r="B35" s="26">
        <v>5</v>
      </c>
      <c r="C35" s="26">
        <v>5</v>
      </c>
      <c r="D35" s="27">
        <v>111205.2</v>
      </c>
      <c r="E35" s="27">
        <v>110348.3</v>
      </c>
      <c r="F35" s="28">
        <f t="shared" si="0"/>
        <v>99.229442508084162</v>
      </c>
    </row>
    <row r="36" spans="1:6" ht="17.25" customHeight="1">
      <c r="A36" s="21" t="s">
        <v>21</v>
      </c>
      <c r="B36" s="22">
        <v>6</v>
      </c>
      <c r="C36" s="22"/>
      <c r="D36" s="23">
        <f>D37</f>
        <v>4355.3999999999996</v>
      </c>
      <c r="E36" s="23">
        <f>E37</f>
        <v>3802.3</v>
      </c>
      <c r="F36" s="24">
        <f t="shared" si="0"/>
        <v>87.30082196813153</v>
      </c>
    </row>
    <row r="37" spans="1:6">
      <c r="A37" s="25" t="s">
        <v>20</v>
      </c>
      <c r="B37" s="26">
        <v>6</v>
      </c>
      <c r="C37" s="26">
        <v>5</v>
      </c>
      <c r="D37" s="27">
        <v>4355.3999999999996</v>
      </c>
      <c r="E37" s="27">
        <v>3802.3</v>
      </c>
      <c r="F37" s="28">
        <f t="shared" si="0"/>
        <v>87.30082196813153</v>
      </c>
    </row>
    <row r="38" spans="1:6" ht="15.75" customHeight="1">
      <c r="A38" s="21" t="s">
        <v>19</v>
      </c>
      <c r="B38" s="22">
        <v>7</v>
      </c>
      <c r="C38" s="22"/>
      <c r="D38" s="23">
        <f>SUM(D39:D43)</f>
        <v>1607635.2999999998</v>
      </c>
      <c r="E38" s="23">
        <f>SUM(E39:E43)</f>
        <v>1596695.9</v>
      </c>
      <c r="F38" s="24">
        <f t="shared" si="0"/>
        <v>99.319534722831733</v>
      </c>
    </row>
    <row r="39" spans="1:6">
      <c r="A39" s="25" t="s">
        <v>18</v>
      </c>
      <c r="B39" s="26">
        <v>7</v>
      </c>
      <c r="C39" s="26">
        <v>1</v>
      </c>
      <c r="D39" s="27">
        <v>601707.1</v>
      </c>
      <c r="E39" s="27">
        <v>601234.19999999995</v>
      </c>
      <c r="F39" s="28">
        <f t="shared" si="0"/>
        <v>99.921406943677411</v>
      </c>
    </row>
    <row r="40" spans="1:6">
      <c r="A40" s="25" t="s">
        <v>17</v>
      </c>
      <c r="B40" s="26">
        <v>7</v>
      </c>
      <c r="C40" s="26">
        <v>2</v>
      </c>
      <c r="D40" s="27">
        <v>663918.19999999995</v>
      </c>
      <c r="E40" s="27">
        <v>653930.80000000005</v>
      </c>
      <c r="F40" s="28">
        <f t="shared" si="0"/>
        <v>98.495688173633454</v>
      </c>
    </row>
    <row r="41" spans="1:6">
      <c r="A41" s="25" t="s">
        <v>16</v>
      </c>
      <c r="B41" s="26">
        <v>7</v>
      </c>
      <c r="C41" s="26">
        <v>3</v>
      </c>
      <c r="D41" s="27">
        <v>235826.5</v>
      </c>
      <c r="E41" s="27">
        <v>235826.3</v>
      </c>
      <c r="F41" s="28">
        <f t="shared" si="0"/>
        <v>99.999915191888945</v>
      </c>
    </row>
    <row r="42" spans="1:6">
      <c r="A42" s="25" t="s">
        <v>15</v>
      </c>
      <c r="B42" s="26">
        <v>7</v>
      </c>
      <c r="C42" s="26">
        <v>7</v>
      </c>
      <c r="D42" s="27">
        <v>27364.5</v>
      </c>
      <c r="E42" s="27">
        <v>27327.4</v>
      </c>
      <c r="F42" s="28">
        <f t="shared" si="0"/>
        <v>99.864422883663153</v>
      </c>
    </row>
    <row r="43" spans="1:6">
      <c r="A43" s="25" t="s">
        <v>14</v>
      </c>
      <c r="B43" s="26">
        <v>7</v>
      </c>
      <c r="C43" s="26">
        <v>9</v>
      </c>
      <c r="D43" s="27">
        <v>78819</v>
      </c>
      <c r="E43" s="27">
        <v>78377.2</v>
      </c>
      <c r="F43" s="28">
        <f t="shared" si="0"/>
        <v>99.439475253428739</v>
      </c>
    </row>
    <row r="44" spans="1:6" ht="18" customHeight="1">
      <c r="A44" s="21" t="s">
        <v>13</v>
      </c>
      <c r="B44" s="22">
        <v>8</v>
      </c>
      <c r="C44" s="22"/>
      <c r="D44" s="23">
        <f>SUM(D45:D46)</f>
        <v>185373.1</v>
      </c>
      <c r="E44" s="23">
        <f>SUM(E45:E46)</f>
        <v>165654.29999999999</v>
      </c>
      <c r="F44" s="24">
        <f t="shared" si="0"/>
        <v>89.362642152502161</v>
      </c>
    </row>
    <row r="45" spans="1:6">
      <c r="A45" s="25" t="s">
        <v>12</v>
      </c>
      <c r="B45" s="26">
        <v>8</v>
      </c>
      <c r="C45" s="26">
        <v>1</v>
      </c>
      <c r="D45" s="27">
        <v>185122.2</v>
      </c>
      <c r="E45" s="27">
        <v>165403.4</v>
      </c>
      <c r="F45" s="28">
        <f t="shared" si="0"/>
        <v>89.348225118327235</v>
      </c>
    </row>
    <row r="46" spans="1:6">
      <c r="A46" s="25" t="s">
        <v>11</v>
      </c>
      <c r="B46" s="26">
        <v>8</v>
      </c>
      <c r="C46" s="26">
        <v>4</v>
      </c>
      <c r="D46" s="27">
        <v>250.9</v>
      </c>
      <c r="E46" s="27">
        <v>250.9</v>
      </c>
      <c r="F46" s="28">
        <f t="shared" si="0"/>
        <v>100</v>
      </c>
    </row>
    <row r="47" spans="1:6" ht="19.5" customHeight="1">
      <c r="A47" s="21" t="s">
        <v>10</v>
      </c>
      <c r="B47" s="22">
        <v>9</v>
      </c>
      <c r="C47" s="22"/>
      <c r="D47" s="23">
        <f>D48</f>
        <v>828.5</v>
      </c>
      <c r="E47" s="23">
        <f>E48</f>
        <v>823</v>
      </c>
      <c r="F47" s="24">
        <f t="shared" si="0"/>
        <v>99.336149668074839</v>
      </c>
    </row>
    <row r="48" spans="1:6">
      <c r="A48" s="25" t="s">
        <v>9</v>
      </c>
      <c r="B48" s="26">
        <v>9</v>
      </c>
      <c r="C48" s="26">
        <v>9</v>
      </c>
      <c r="D48" s="27">
        <v>828.5</v>
      </c>
      <c r="E48" s="27">
        <v>823</v>
      </c>
      <c r="F48" s="28">
        <f t="shared" si="0"/>
        <v>99.336149668074839</v>
      </c>
    </row>
    <row r="49" spans="1:6" ht="17.25" customHeight="1">
      <c r="A49" s="21" t="s">
        <v>8</v>
      </c>
      <c r="B49" s="22">
        <v>10</v>
      </c>
      <c r="C49" s="22"/>
      <c r="D49" s="23">
        <f>SUM(D50:D53)</f>
        <v>193575.2</v>
      </c>
      <c r="E49" s="23">
        <f>SUM(E50:E53)</f>
        <v>192564.90000000002</v>
      </c>
      <c r="F49" s="24">
        <f t="shared" si="0"/>
        <v>99.47808396943411</v>
      </c>
    </row>
    <row r="50" spans="1:6">
      <c r="A50" s="25" t="s">
        <v>7</v>
      </c>
      <c r="B50" s="26">
        <v>10</v>
      </c>
      <c r="C50" s="26">
        <v>1</v>
      </c>
      <c r="D50" s="27">
        <v>4149.8999999999996</v>
      </c>
      <c r="E50" s="27">
        <v>3956.4</v>
      </c>
      <c r="F50" s="28">
        <f t="shared" si="0"/>
        <v>95.33723704185644</v>
      </c>
    </row>
    <row r="51" spans="1:6">
      <c r="A51" s="25" t="s">
        <v>6</v>
      </c>
      <c r="B51" s="26">
        <v>10</v>
      </c>
      <c r="C51" s="26">
        <v>3</v>
      </c>
      <c r="D51" s="27">
        <v>54118</v>
      </c>
      <c r="E51" s="27">
        <v>54109.8</v>
      </c>
      <c r="F51" s="28">
        <f t="shared" si="0"/>
        <v>99.984847924904841</v>
      </c>
    </row>
    <row r="52" spans="1:6">
      <c r="A52" s="25" t="s">
        <v>5</v>
      </c>
      <c r="B52" s="26">
        <v>10</v>
      </c>
      <c r="C52" s="26">
        <v>4</v>
      </c>
      <c r="D52" s="27">
        <v>118996.1</v>
      </c>
      <c r="E52" s="27">
        <v>118446.1</v>
      </c>
      <c r="F52" s="28">
        <f t="shared" si="0"/>
        <v>99.537799978318617</v>
      </c>
    </row>
    <row r="53" spans="1:6">
      <c r="A53" s="25" t="s">
        <v>4</v>
      </c>
      <c r="B53" s="26">
        <v>10</v>
      </c>
      <c r="C53" s="26">
        <v>6</v>
      </c>
      <c r="D53" s="27">
        <v>16311.2</v>
      </c>
      <c r="E53" s="27">
        <v>16052.6</v>
      </c>
      <c r="F53" s="28">
        <f t="shared" si="0"/>
        <v>98.414586296532448</v>
      </c>
    </row>
    <row r="54" spans="1:6" ht="18.75" customHeight="1">
      <c r="A54" s="21" t="s">
        <v>3</v>
      </c>
      <c r="B54" s="22">
        <v>11</v>
      </c>
      <c r="C54" s="22"/>
      <c r="D54" s="23">
        <f>D55</f>
        <v>8157.7</v>
      </c>
      <c r="E54" s="23">
        <f>E55</f>
        <v>8113</v>
      </c>
      <c r="F54" s="24">
        <f t="shared" si="0"/>
        <v>99.45205143606654</v>
      </c>
    </row>
    <row r="55" spans="1:6">
      <c r="A55" s="25" t="s">
        <v>2</v>
      </c>
      <c r="B55" s="26">
        <v>11</v>
      </c>
      <c r="C55" s="26">
        <v>2</v>
      </c>
      <c r="D55" s="27">
        <v>8157.7</v>
      </c>
      <c r="E55" s="27">
        <v>8113</v>
      </c>
      <c r="F55" s="28">
        <f t="shared" si="0"/>
        <v>99.45205143606654</v>
      </c>
    </row>
    <row r="56" spans="1:6" ht="16.5" customHeight="1">
      <c r="A56" s="21" t="s">
        <v>1</v>
      </c>
      <c r="B56" s="22">
        <v>12</v>
      </c>
      <c r="C56" s="22"/>
      <c r="D56" s="23">
        <f>D57</f>
        <v>13709</v>
      </c>
      <c r="E56" s="23">
        <f>E57</f>
        <v>13709</v>
      </c>
      <c r="F56" s="24">
        <f t="shared" si="0"/>
        <v>100</v>
      </c>
    </row>
    <row r="57" spans="1:6">
      <c r="A57" s="25" t="s">
        <v>0</v>
      </c>
      <c r="B57" s="26">
        <v>12</v>
      </c>
      <c r="C57" s="26">
        <v>2</v>
      </c>
      <c r="D57" s="27">
        <v>13709</v>
      </c>
      <c r="E57" s="27">
        <v>13709</v>
      </c>
      <c r="F57" s="28">
        <f t="shared" si="0"/>
        <v>100</v>
      </c>
    </row>
    <row r="58" spans="1:6" ht="18" customHeight="1">
      <c r="A58" s="6" t="s">
        <v>58</v>
      </c>
      <c r="B58" s="10"/>
      <c r="C58" s="10"/>
      <c r="D58" s="23">
        <f>D11+D19+D23+D31+D36+D38+D44+D47+D49+D54+D56</f>
        <v>3551738.1</v>
      </c>
      <c r="E58" s="23">
        <f>E11+E19+E23+E31+E36+E38+E44+E47+E49+E54+E56</f>
        <v>3427092.4</v>
      </c>
      <c r="F58" s="24">
        <f t="shared" si="0"/>
        <v>96.490571756965977</v>
      </c>
    </row>
    <row r="59" spans="1:6" ht="12.75" customHeight="1">
      <c r="A59" s="1"/>
      <c r="B59" s="7"/>
      <c r="C59" s="7"/>
      <c r="D59" s="1"/>
      <c r="E59" s="1"/>
      <c r="F59" s="1"/>
    </row>
    <row r="60" spans="1:6" ht="11.25" customHeight="1">
      <c r="A60" s="4"/>
      <c r="B60" s="9"/>
      <c r="C60" s="9"/>
      <c r="D60" s="4"/>
      <c r="E60" s="4"/>
      <c r="F60" s="1"/>
    </row>
    <row r="61" spans="1:6" ht="2.85" customHeight="1">
      <c r="A61" s="1"/>
      <c r="B61" s="7"/>
      <c r="C61" s="7"/>
      <c r="D61" s="1"/>
      <c r="E61" s="1"/>
      <c r="F61" s="1"/>
    </row>
  </sheetData>
  <mergeCells count="2">
    <mergeCell ref="B5:E5"/>
    <mergeCell ref="A6:F6"/>
  </mergeCells>
  <pageMargins left="0.39370078740157483" right="0.39370078740157483" top="0.39370078740157483" bottom="0.39370078740157483" header="0.51181102362204722" footer="0.51181102362204722"/>
  <pageSetup paperSize="9" scale="7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Лариса Васильевна Зорина</cp:lastModifiedBy>
  <cp:lastPrinted>2019-03-21T06:04:53Z</cp:lastPrinted>
  <dcterms:created xsi:type="dcterms:W3CDTF">2019-03-14T14:34:07Z</dcterms:created>
  <dcterms:modified xsi:type="dcterms:W3CDTF">2019-03-21T06:06:00Z</dcterms:modified>
</cp:coreProperties>
</file>