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1'!$9:$10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<sst xmlns="http://schemas.openxmlformats.org/spreadsheetml/2006/main" count="203" uniqueCount="196">
  <si>
    <t>Единый налог на вмененный доход для отдельных видов деятельности</t>
  </si>
  <si>
    <t>Прочие дотации бюджетам городских округов</t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</si>
  <si>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</si>
  <si>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</si>
  <si>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</si>
  <si>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</si>
  <si>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 xml:space="preserve">Прочие неналоговые доходы бюджетов городских округов </t>
  </si>
  <si>
    <t>Налог, взимаемый в связи с применением патентной системы налогообложения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</si>
  <si>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</si>
  <si>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</si>
  <si>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</si>
  <si>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</si>
  <si>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</si>
  <si>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</si>
  <si>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</si>
  <si>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</si>
  <si>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</si>
  <si>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</si>
  <si>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</si>
  <si>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</si>
  <si>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% исполнения</t>
  </si>
  <si>
    <t xml:space="preserve">                                           к решению Думы города Урай</t>
  </si>
  <si>
    <t xml:space="preserve">по кодам классификации доходов бюджетов 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</si>
  <si>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</si>
  <si>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Код</t>
  </si>
  <si>
    <t>040 Администрация города Урай</t>
  </si>
  <si>
    <t>Государственная пошлина за выдачу разрешения на установку рекламной конструкции</t>
  </si>
  <si>
    <t>040 1 08 07150 01 1000 110</t>
  </si>
  <si>
    <t>040 1 08 07173 01 0000 110</t>
  </si>
  <si>
    <t>040 1 11 01040 04 0000 120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</si>
  <si>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</si>
  <si>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040 1 11 05012 04  0000 120</t>
  </si>
  <si>
    <t>040 1 11 05024 04 0000 120</t>
  </si>
  <si>
    <t xml:space="preserve"> Доходы от перечисления части прибыли, оставшейся после уплаты налогов и обязательных платежей муниципальных унитарных предприятий, созданных городскими округами</t>
  </si>
  <si>
    <t>040 1 11 07014 04 0000 120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</si>
  <si>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</si>
  <si>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</si>
  <si>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Прочие доходы от оказания платных услуг (работ) получателями средств бюджетов городских округов</t>
  </si>
  <si>
    <t>040 1 13 01994 04 0000 130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</si>
  <si>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</si>
  <si>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</si>
  <si>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</si>
  <si>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</si>
  <si>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040 1 14 06024 04 0000 430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</si>
  <si>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</si>
  <si>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040 1 14 06312 04 0000 430</t>
  </si>
  <si>
    <t>040 1 16 37030 04 0000 140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</si>
  <si>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</si>
  <si>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040 1 16 90040 04 0000 140</t>
  </si>
  <si>
    <t>Прочие неналоговые доходы бюджетов городских округов</t>
  </si>
  <si>
    <t>040 117 05040 04 0000 180</t>
  </si>
  <si>
    <t xml:space="preserve">048 Управление Федеральной службы по надзору в сфере природопользования (Росприроднадзора) по Ханты-Мансийскому автономному округу-Югре                    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</si>
  <si>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</si>
  <si>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</si>
  <si>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</si>
  <si>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</si>
  <si>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Денежные взыскания (штрафы) за нарушение земельного законодательства</t>
  </si>
  <si>
    <t>050 Комитет по финансам администрации города Урай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</si>
  <si>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</si>
  <si>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</si>
  <si>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</si>
  <si>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</si>
  <si>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</si>
  <si>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050 2 07 04050 04 0000 180</t>
  </si>
  <si>
    <t>100 Управление федерального казначейства по Ханты-Мансийскому  автономному округу – Югре</t>
  </si>
  <si>
    <t>100 1 03 02230 01 0000 110</t>
  </si>
  <si>
    <t>100 1 03 02240 01 0000 110</t>
  </si>
  <si>
    <t>100 1 03 02250 01 0000 110</t>
  </si>
  <si>
    <t>100 1 03 02260 01 0000 110</t>
  </si>
  <si>
    <t>141 Управление Федеральной службы по надзору в сфере защиты прав потребителей и благополучия человека по Ханты-Мансийскому автономному округу – Югре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</si>
  <si>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</si>
  <si>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141 1 16 28000 01 0000 140</t>
  </si>
  <si>
    <t>170 1 16 90040 04 0000 140</t>
  </si>
  <si>
    <t xml:space="preserve">182  Управление Федеральной налоговой службы по Ханты-Мансийскому  автономному округу – Югре </t>
  </si>
  <si>
    <t>182 1 01 02010 01 0000 110</t>
  </si>
  <si>
    <t>182 1 01 02020 01 0000 110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</si>
  <si>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</si>
  <si>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</si>
  <si>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182 1 01 02040 01 0000 110</t>
  </si>
  <si>
    <t>182 1 05 01010 01 0000 110</t>
  </si>
  <si>
    <t>182 1 05 01020 01 0000 110</t>
  </si>
  <si>
    <t>182 1 05 01050 01 0000 110</t>
  </si>
  <si>
    <t>182 1 05 02000 02 0000 110</t>
  </si>
  <si>
    <t>182 1 05 03010 01 0000 110</t>
  </si>
  <si>
    <t>182 1 05 04010 02 0000 110</t>
  </si>
  <si>
    <t>Налог на имущество физических лиц, взимаемый по ставке, применяемой к объекту налогообложения, расположенным в границах  городских округов</t>
  </si>
  <si>
    <t>182 1 06 01020 04 0000 110</t>
  </si>
  <si>
    <t>182 106 06032 04 0000 110</t>
  </si>
  <si>
    <t>Земельный налог с физических лиц, обладающих земельным участком, расположенным в границах городских округов</t>
  </si>
  <si>
    <t>182 106 06042 04 0000 110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</si>
  <si>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</si>
  <si>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</si>
  <si>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</si>
  <si>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</si>
  <si>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</si>
  <si>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182  1 16 03030 01 0000 140</t>
  </si>
  <si>
    <t>182  1 16 06000 01 0000 140</t>
  </si>
  <si>
    <t>188  1 16 08010 01 0000 140</t>
  </si>
  <si>
    <t>Денежные взыскания (штрафы) за нарушение законодательства в области охраны окружающей среды</t>
  </si>
  <si>
    <t>188 116 28000 01 0000 140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</si>
  <si>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</si>
  <si>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188 116 30013 01 0000 140</t>
  </si>
  <si>
    <t>Прочие денежные взыскания (штрафы) за правонарушения в области дорожного движения</t>
  </si>
  <si>
    <t>188 1 16 30030 01 0000 140</t>
  </si>
  <si>
    <t>188 1 16 43000 01 0000 140</t>
  </si>
  <si>
    <t>188 1 16 90040 04 0000 140</t>
  </si>
  <si>
    <t>321 1 16 25060 01 0000 140</t>
  </si>
  <si>
    <t xml:space="preserve">530 Служба по контролю и надзору в сфере охраны окружающей среды, объектов животного мира и лесных отношений Ханты-Мансийского автономного округа - Югры    
</t>
  </si>
  <si>
    <t>Денежные взыскания (штрафы) за нарушение законодательства Российской Федерации об охране и использовании животного мира</t>
  </si>
  <si>
    <t>530 1 16 25030 01 0000 140</t>
  </si>
  <si>
    <t>530 1 16 25050 01 0000 140</t>
  </si>
  <si>
    <t xml:space="preserve">660  Служба контроля Ханты-Мансийского автономного округа - Югры           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</si>
  <si>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</si>
  <si>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660 116 33040 04 0000 140</t>
  </si>
  <si>
    <t>ВСЕГО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</si>
  <si>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</si>
  <si>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141 1 16 08020 01 0000 140
</t>
  </si>
  <si>
    <t xml:space="preserve"> Денежные взыскания (штрафы) за нарушение законодательства в области охраны окружающей среды</t>
  </si>
  <si>
    <t>141 1 16 25050 01 0000 140</t>
  </si>
  <si>
    <t xml:space="preserve">161 1 16 33040 04 0000 140
</t>
  </si>
  <si>
    <t>161 Управление Федеральной антимонопольной службы по Ханты-Мансийскому автономному округу – Югре</t>
  </si>
  <si>
    <t>170 Служба государственного надзора за техническим состоянием самоходных машин и  других видов техники Ханты-Мансийского   
автономного округа - Югры (Гостехнадзор)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</si>
  <si>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</si>
  <si>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</si>
  <si>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</si>
  <si>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</si>
  <si>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</si>
  <si>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Невыясненные поступления, зачисляемые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</si>
  <si>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</si>
  <si>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040 1 11  05324 04 0000 120</t>
  </si>
  <si>
    <t>Прочие доходы от  компенсации затрат бюджетов городских округов</t>
  </si>
  <si>
    <t>Прочие доходы от компенсации затрат  бюджетов городских округов</t>
  </si>
  <si>
    <t>Дотации бюджетам городских округов на выравнивание  бюджетной обеспеченности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</si>
  <si>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</si>
  <si>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федеральных  целевых программ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</si>
  <si>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</si>
  <si>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</si>
  <si>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</si>
  <si>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</si>
  <si>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</si>
  <si>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</si>
  <si>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050 1 17 05040 04 0000 180</t>
  </si>
  <si>
    <t>050 2 02 15001 04 0000 151</t>
  </si>
  <si>
    <t>050 2 02 15002 04 0000 151</t>
  </si>
  <si>
    <t>050 2 02 19999 04 0000 151</t>
  </si>
  <si>
    <t>050 2 02 20041 04 0000 151</t>
  </si>
  <si>
    <t>050 2 02 20051 04 0000 151</t>
  </si>
  <si>
    <t>050 2 02 20077 04 0000 151</t>
  </si>
  <si>
    <t>050 2 02 25519 04 0000 151</t>
  </si>
  <si>
    <t>050 2 02 25555 04 0000 151</t>
  </si>
  <si>
    <t>050 2 02 29999 04 0000 151</t>
  </si>
  <si>
    <t>050 2 02 30024 04 0000 151</t>
  </si>
  <si>
    <t>050 2 02 30029 04 0000 151</t>
  </si>
  <si>
    <t>050 2 02 35082 04 0000 151</t>
  </si>
  <si>
    <t>050 2 02 35120 04 0000 151</t>
  </si>
  <si>
    <t>050 2 02 35930 04 0000 151</t>
  </si>
  <si>
    <t>050 2 02 49999 04 0000 151</t>
  </si>
  <si>
    <t>050 2 18 04010 04 0000 180</t>
  </si>
  <si>
    <t>050 2 19 60010 04 0000 151</t>
  </si>
  <si>
    <t>180 1 16 90040 04 0000 140</t>
  </si>
  <si>
    <t>180 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– Югре»</t>
  </si>
  <si>
    <t>321 Управление Федеральной службы государственной регистрации, кадастра и картографии по Ханты-Мансийскому  автономному округу – Югре</t>
  </si>
  <si>
    <t xml:space="preserve">188 Управление Министерства внутренних дел Российской Федерации  по Ханты-Мансийскому автономному округу - Югре </t>
  </si>
  <si>
    <t xml:space="preserve">322 Управление Федеральной службы судебных приставов по Ханты-Мансийскому автономному округу – Югре
</t>
  </si>
  <si>
    <t>322 116 43000 01 0000 140</t>
  </si>
  <si>
    <t>530 116 43000 01 0000 140</t>
  </si>
  <si>
    <t>Прочие поступления от денежных взысканий (штрафов)  и иных сумм в возмещение ущерба, зачисляемые в бюджеты городских округов</t>
  </si>
  <si>
    <t>050 1 13 02994 04 0000 130</t>
  </si>
  <si>
    <t>Земельный налог с организаций, обладающих земельным участком, расположенным в границах городских округов</t>
  </si>
  <si>
    <t xml:space="preserve">      Приложение 1 </t>
  </si>
  <si>
    <t xml:space="preserve">Доходы бюджета городского округа город Урай за 2018 год </t>
  </si>
  <si>
    <t>План на 2018 год</t>
  </si>
  <si>
    <t>Доходы от возмещения ущерба при возникновении страховых случаев</t>
  </si>
  <si>
    <t>040 1 16 23042 04 0000 140</t>
  </si>
  <si>
    <t>048 1 12 01041 01 0000 120</t>
  </si>
  <si>
    <t xml:space="preserve">Плата за размещение отходов производства </t>
  </si>
  <si>
    <t xml:space="preserve">Плата за размещение твердых коммунальных отходов </t>
  </si>
  <si>
    <t>048 1 12 01042 01 0000 120</t>
  </si>
  <si>
    <t>Субсидии бюджетам городских округов на реализацию мероприятий по обеспечению жильем молодых семей</t>
  </si>
  <si>
    <t>050 2 02 25497 04 0000 151</t>
  </si>
  <si>
    <t>050 2 02 35135 04 0000 151</t>
  </si>
  <si>
    <t xml:space="preserve">141 1 16 08010 01 0000 140
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</si>
  <si>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</si>
  <si>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188  1 16 08020 01 0000 140</t>
  </si>
  <si>
    <t>318 116 90040 04 0000 140</t>
  </si>
  <si>
    <t>040 1 13 02994 04 0000 130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</si>
  <si>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 "О ветеранах"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</si>
  <si>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</si>
  <si>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318 Управление Министерства юстиции Российской Федерации по Ханты-Мансийскому автономному округу - Югре</t>
  </si>
  <si>
    <t>040 1 17 01040 04 0000 180</t>
  </si>
  <si>
    <t>040 207 04050 04 0000 180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</si>
  <si>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</si>
  <si>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 прочие безвозмездные поступления в бюджеты городских округов (Финансовое участие организациями и предприятиями, населением в реализации приоритетного проекта «Формирование  комфортной городской среды»)</t>
  </si>
  <si>
    <t>(тыс.рублей)</t>
  </si>
  <si>
    <t xml:space="preserve">Исполнено на 01.01.2019 </t>
  </si>
  <si>
    <t xml:space="preserve"> от 30 мая 2019  №29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</si>
</sst>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  <numFmt numFmtId="201" formatCode="0.000000"/>
    <numFmt numFmtId="202" formatCode="0.00000"/>
    <numFmt numFmtId="203" formatCode="0.0000"/>
    <numFmt numFmtId="204" formatCode="0.000"/>
    <numFmt numFmtId="205" formatCode="###\ ###\ ###\ ###\ ##0"/>
  </numFmts>
  <fonts count="45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45"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center" wrapText="1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188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87" fontId="3" fillId="0" borderId="0" xfId="6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top"/>
    </xf>
    <xf numFmtId="188" fontId="43" fillId="0" borderId="0" xfId="0" applyNumberFormat="1" applyFont="1" applyFill="1" applyAlignment="1">
      <alignment horizontal="right" vertical="top"/>
    </xf>
    <xf numFmtId="0" fontId="43" fillId="0" borderId="0" xfId="0" applyFont="1" applyFill="1" applyAlignment="1">
      <alignment horizontal="right" vertical="top"/>
    </xf>
    <xf numFmtId="0" fontId="44" fillId="0" borderId="12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8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47.57421875" style="9" customWidth="1"/>
    <col min="2" max="2" width="23.57421875" style="19" customWidth="1"/>
    <col min="3" max="3" width="13.7109375" style="36" customWidth="1"/>
    <col min="4" max="4" width="12.28125" style="36" customWidth="1"/>
    <col min="5" max="5" width="11.7109375" style="9" customWidth="1"/>
    <col min="6" max="6" width="13.00390625" style="9" customWidth="1"/>
    <col min="7" max="7" width="12.8515625" style="9" bestFit="1" customWidth="1"/>
    <col min="8" max="16384" width="9.140625" style="9" customWidth="1"/>
  </cols>
  <sheetData>
    <row r="1" spans="1:5" ht="12.75">
      <c r="A1" s="14"/>
      <c r="B1" s="42"/>
      <c r="C1" s="42"/>
      <c r="D1" s="42" t="s">
        <v>169</v>
      </c>
      <c r="E1" s="42"/>
    </row>
    <row r="2" spans="2:5" ht="12.75">
      <c r="B2" s="42" t="s">
        <v>21</v>
      </c>
      <c r="C2" s="42"/>
      <c r="D2" s="42"/>
      <c r="E2" s="42"/>
    </row>
    <row r="3" spans="2:5" ht="12.75">
      <c r="B3" s="9"/>
      <c r="C3" s="42" t="s">
        <v>195</v>
      </c>
      <c r="D3" s="42"/>
      <c r="E3" s="42"/>
    </row>
    <row r="4" spans="2:5" ht="12.75">
      <c r="B4" s="9"/>
      <c r="C4" s="31"/>
      <c r="D4" s="31"/>
      <c r="E4" s="23"/>
    </row>
    <row r="5" spans="2:5" ht="12.75">
      <c r="B5" s="15"/>
      <c r="C5" s="32"/>
      <c r="D5" s="33"/>
      <c r="E5" s="22"/>
    </row>
    <row r="6" spans="1:5" s="13" customFormat="1" ht="18.75" customHeight="1">
      <c r="A6" s="43" t="s">
        <v>170</v>
      </c>
      <c r="B6" s="43"/>
      <c r="C6" s="43"/>
      <c r="D6" s="43"/>
      <c r="E6" s="43"/>
    </row>
    <row r="7" spans="1:5" ht="16.5" customHeight="1">
      <c r="A7" s="44" t="s">
        <v>22</v>
      </c>
      <c r="B7" s="44"/>
      <c r="C7" s="44"/>
      <c r="D7" s="44"/>
      <c r="E7" s="44"/>
    </row>
    <row r="8" spans="1:5" ht="14.25" customHeight="1">
      <c r="A8" s="24"/>
      <c r="B8" s="24"/>
      <c r="C8" s="34"/>
      <c r="D8" s="34"/>
      <c r="E8" s="25" t="s">
        <v>193</v>
      </c>
    </row>
    <row r="9" spans="1:5" ht="58.5" customHeight="1">
      <c r="A9" s="3" t="s">
        <v>23</v>
      </c>
      <c r="B9" s="3" t="s">
        <v>24</v>
      </c>
      <c r="C9" s="3" t="s">
        <v>171</v>
      </c>
      <c r="D9" s="3" t="s">
        <v>194</v>
      </c>
      <c r="E9" s="3" t="s">
        <v>20</v>
      </c>
    </row>
    <row r="10" spans="1:5" ht="12.7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2.5" customHeight="1">
      <c r="A11" s="38" t="s">
        <v>25</v>
      </c>
      <c r="B11" s="38"/>
      <c r="C11" s="2">
        <f>SUM(C12:C31)</f>
        <v>141106.7</v>
      </c>
      <c r="D11" s="2">
        <f>SUM(D12:D31)</f>
        <v>145457.6</v>
      </c>
      <c r="E11" s="2">
        <f aca="true" t="shared" si="0" ref="E11:E69">D11/C11*100</f>
        <v>103.08341134758308</v>
      </c>
    </row>
    <row r="12" spans="1:5" ht="30.75" customHeight="1">
      <c r="A12" s="1" t="s">
        <v>26</v>
      </c>
      <c r="B12" s="4" t="s">
        <v>27</v>
      </c>
      <c r="C12" s="5">
        <v>30</v>
      </c>
      <c r="D12" s="5">
        <v>30</v>
      </c>
      <c r="E12" s="5">
        <f t="shared" si="0"/>
        <v>100</v>
      </c>
    </row>
    <row r="13" spans="1:5" ht="79.5" customHeight="1">
      <c r="A13" s="1" t="s">
        <v>122</v>
      </c>
      <c r="B13" s="8" t="s">
        <v>28</v>
      </c>
      <c r="C13" s="5">
        <v>171</v>
      </c>
      <c r="D13" s="5">
        <v>204.8</v>
      </c>
      <c r="E13" s="5">
        <f t="shared" si="0"/>
        <v>119.76608187134504</v>
      </c>
    </row>
    <row r="14" spans="1:5" ht="53.25" customHeight="1">
      <c r="A14" s="1" t="s">
        <v>191</v>
      </c>
      <c r="B14" s="8" t="s">
        <v>29</v>
      </c>
      <c r="C14" s="5">
        <v>628.3</v>
      </c>
      <c r="D14" s="5">
        <v>628.3</v>
      </c>
      <c r="E14" s="5">
        <f t="shared" si="0"/>
        <v>100</v>
      </c>
    </row>
    <row r="15" spans="1:5" ht="85.5" customHeight="1">
      <c r="A15" s="11" t="s">
        <v>30</v>
      </c>
      <c r="B15" s="4" t="s">
        <v>31</v>
      </c>
      <c r="C15" s="5">
        <v>66925.3</v>
      </c>
      <c r="D15" s="5">
        <v>68899.3</v>
      </c>
      <c r="E15" s="5">
        <f t="shared" si="0"/>
        <v>102.94955719287027</v>
      </c>
    </row>
    <row r="16" spans="1:5" ht="66.75" customHeight="1">
      <c r="A16" s="1" t="s">
        <v>115</v>
      </c>
      <c r="B16" s="4" t="s">
        <v>32</v>
      </c>
      <c r="C16" s="5">
        <v>2843.9</v>
      </c>
      <c r="D16" s="5">
        <v>2878</v>
      </c>
      <c r="E16" s="5">
        <f t="shared" si="0"/>
        <v>101.19905763212489</v>
      </c>
    </row>
    <row r="17" spans="1:5" ht="103.5" customHeight="1">
      <c r="A17" s="1" t="s">
        <v>128</v>
      </c>
      <c r="B17" s="8" t="s">
        <v>129</v>
      </c>
      <c r="C17" s="5">
        <v>1</v>
      </c>
      <c r="D17" s="5">
        <v>1.1</v>
      </c>
      <c r="E17" s="5">
        <f t="shared" si="0"/>
        <v>110.00000000000001</v>
      </c>
    </row>
    <row r="18" spans="1:5" ht="55.5" customHeight="1">
      <c r="A18" s="1" t="s">
        <v>33</v>
      </c>
      <c r="B18" s="8" t="s">
        <v>34</v>
      </c>
      <c r="C18" s="5">
        <v>88.2</v>
      </c>
      <c r="D18" s="5">
        <v>88.2</v>
      </c>
      <c r="E18" s="5">
        <f t="shared" si="0"/>
        <v>100</v>
      </c>
    </row>
    <row r="19" spans="1:5" ht="92.25" customHeight="1">
      <c r="A19" s="11" t="s">
        <v>35</v>
      </c>
      <c r="B19" s="4" t="s">
        <v>36</v>
      </c>
      <c r="C19" s="5">
        <v>29211.5</v>
      </c>
      <c r="D19" s="5">
        <v>29594.7</v>
      </c>
      <c r="E19" s="5">
        <f t="shared" si="0"/>
        <v>101.31181212878491</v>
      </c>
    </row>
    <row r="20" spans="1:5" s="13" customFormat="1" ht="37.5" customHeight="1">
      <c r="A20" s="11" t="s">
        <v>37</v>
      </c>
      <c r="B20" s="4" t="s">
        <v>38</v>
      </c>
      <c r="C20" s="5">
        <v>80</v>
      </c>
      <c r="D20" s="5">
        <v>83.4</v>
      </c>
      <c r="E20" s="5">
        <f t="shared" si="0"/>
        <v>104.25</v>
      </c>
    </row>
    <row r="21" spans="1:5" s="13" customFormat="1" ht="37.5" customHeight="1">
      <c r="A21" s="11" t="s">
        <v>130</v>
      </c>
      <c r="B21" s="4" t="s">
        <v>185</v>
      </c>
      <c r="C21" s="5">
        <v>3266.8</v>
      </c>
      <c r="D21" s="5">
        <v>3473.2</v>
      </c>
      <c r="E21" s="5">
        <f t="shared" si="0"/>
        <v>106.3181094649198</v>
      </c>
    </row>
    <row r="22" spans="1:5" ht="87.75" customHeight="1">
      <c r="A22" s="11" t="s">
        <v>39</v>
      </c>
      <c r="B22" s="4" t="s">
        <v>40</v>
      </c>
      <c r="C22" s="5">
        <v>29988.8</v>
      </c>
      <c r="D22" s="5">
        <v>30762.3</v>
      </c>
      <c r="E22" s="5">
        <f t="shared" si="0"/>
        <v>102.57929627060768</v>
      </c>
    </row>
    <row r="23" spans="1:5" ht="51.75" customHeight="1">
      <c r="A23" s="11" t="s">
        <v>41</v>
      </c>
      <c r="B23" s="4" t="s">
        <v>42</v>
      </c>
      <c r="C23" s="5">
        <v>2514.7</v>
      </c>
      <c r="D23" s="5">
        <v>3626.2</v>
      </c>
      <c r="E23" s="5">
        <f t="shared" si="0"/>
        <v>144.2001033920547</v>
      </c>
    </row>
    <row r="24" spans="1:5" ht="61.5" customHeight="1">
      <c r="A24" s="11" t="s">
        <v>123</v>
      </c>
      <c r="B24" s="4" t="s">
        <v>43</v>
      </c>
      <c r="C24" s="5">
        <v>57.9</v>
      </c>
      <c r="D24" s="5">
        <v>57.9</v>
      </c>
      <c r="E24" s="5">
        <f t="shared" si="0"/>
        <v>100</v>
      </c>
    </row>
    <row r="25" spans="1:5" ht="81" customHeight="1">
      <c r="A25" s="11" t="s">
        <v>44</v>
      </c>
      <c r="B25" s="4" t="s">
        <v>45</v>
      </c>
      <c r="C25" s="5">
        <v>78.2</v>
      </c>
      <c r="D25" s="5">
        <v>83.6</v>
      </c>
      <c r="E25" s="5">
        <f t="shared" si="0"/>
        <v>106.90537084398977</v>
      </c>
    </row>
    <row r="26" spans="1:5" ht="39" customHeight="1">
      <c r="A26" s="11" t="s">
        <v>172</v>
      </c>
      <c r="B26" s="4" t="s">
        <v>173</v>
      </c>
      <c r="C26" s="5">
        <v>30.2</v>
      </c>
      <c r="D26" s="5">
        <v>30.2</v>
      </c>
      <c r="E26" s="5">
        <f t="shared" si="0"/>
        <v>100</v>
      </c>
    </row>
    <row r="27" spans="1:5" ht="74.25" customHeight="1">
      <c r="A27" s="1" t="s">
        <v>124</v>
      </c>
      <c r="B27" s="4" t="s">
        <v>46</v>
      </c>
      <c r="C27" s="5">
        <v>516.4</v>
      </c>
      <c r="D27" s="5">
        <v>593.5</v>
      </c>
      <c r="E27" s="5">
        <f t="shared" si="0"/>
        <v>114.93028659953526</v>
      </c>
    </row>
    <row r="28" spans="1:5" s="17" customFormat="1" ht="42.75" customHeight="1">
      <c r="A28" s="11" t="s">
        <v>47</v>
      </c>
      <c r="B28" s="4" t="s">
        <v>48</v>
      </c>
      <c r="C28" s="5">
        <v>4484.4</v>
      </c>
      <c r="D28" s="5">
        <v>4241.2</v>
      </c>
      <c r="E28" s="5">
        <f t="shared" si="0"/>
        <v>94.57675497279459</v>
      </c>
    </row>
    <row r="29" spans="1:5" s="17" customFormat="1" ht="42.75" customHeight="1">
      <c r="A29" s="11" t="s">
        <v>127</v>
      </c>
      <c r="B29" s="6" t="s">
        <v>189</v>
      </c>
      <c r="C29" s="5">
        <v>0</v>
      </c>
      <c r="D29" s="5">
        <v>-9.7</v>
      </c>
      <c r="E29" s="5">
        <v>0</v>
      </c>
    </row>
    <row r="30" spans="1:5" s="17" customFormat="1" ht="30.75" customHeight="1">
      <c r="A30" s="11" t="s">
        <v>49</v>
      </c>
      <c r="B30" s="4" t="s">
        <v>50</v>
      </c>
      <c r="C30" s="5">
        <v>92.5</v>
      </c>
      <c r="D30" s="5">
        <v>92.5</v>
      </c>
      <c r="E30" s="5">
        <f t="shared" si="0"/>
        <v>100</v>
      </c>
    </row>
    <row r="31" spans="1:5" s="17" customFormat="1" ht="84" customHeight="1">
      <c r="A31" s="20" t="s">
        <v>192</v>
      </c>
      <c r="B31" s="21" t="s">
        <v>190</v>
      </c>
      <c r="C31" s="5">
        <v>97.6</v>
      </c>
      <c r="D31" s="5">
        <v>98.9</v>
      </c>
      <c r="E31" s="5">
        <f t="shared" si="0"/>
        <v>101.33196721311477</v>
      </c>
    </row>
    <row r="32" spans="1:5" ht="51.75" customHeight="1">
      <c r="A32" s="38" t="s">
        <v>51</v>
      </c>
      <c r="B32" s="38"/>
      <c r="C32" s="2">
        <f>SUM(C33:C36)</f>
        <v>2700.3</v>
      </c>
      <c r="D32" s="2">
        <f>SUM(D33:D36)</f>
        <v>2880.3</v>
      </c>
      <c r="E32" s="2">
        <f t="shared" si="0"/>
        <v>106.6659260082213</v>
      </c>
    </row>
    <row r="33" spans="1:5" ht="40.5" customHeight="1">
      <c r="A33" s="11" t="s">
        <v>52</v>
      </c>
      <c r="B33" s="4" t="s">
        <v>53</v>
      </c>
      <c r="C33" s="5">
        <v>142</v>
      </c>
      <c r="D33" s="5">
        <v>141.8</v>
      </c>
      <c r="E33" s="5">
        <f t="shared" si="0"/>
        <v>99.85915492957747</v>
      </c>
    </row>
    <row r="34" spans="1:5" ht="30.75" customHeight="1">
      <c r="A34" s="11" t="s">
        <v>54</v>
      </c>
      <c r="B34" s="4" t="s">
        <v>55</v>
      </c>
      <c r="C34" s="5">
        <v>1268</v>
      </c>
      <c r="D34" s="5">
        <v>1268</v>
      </c>
      <c r="E34" s="5">
        <f t="shared" si="0"/>
        <v>100</v>
      </c>
    </row>
    <row r="35" spans="1:5" ht="30.75" customHeight="1">
      <c r="A35" s="11" t="s">
        <v>175</v>
      </c>
      <c r="B35" s="4" t="s">
        <v>174</v>
      </c>
      <c r="C35" s="5">
        <v>1014.3</v>
      </c>
      <c r="D35" s="5">
        <v>1193.7</v>
      </c>
      <c r="E35" s="5">
        <f t="shared" si="0"/>
        <v>117.68707482993199</v>
      </c>
    </row>
    <row r="36" spans="1:5" ht="30.75" customHeight="1">
      <c r="A36" s="11" t="s">
        <v>176</v>
      </c>
      <c r="B36" s="4" t="s">
        <v>177</v>
      </c>
      <c r="C36" s="5">
        <v>276</v>
      </c>
      <c r="D36" s="5">
        <v>276.8</v>
      </c>
      <c r="E36" s="5">
        <f t="shared" si="0"/>
        <v>100.28985507246378</v>
      </c>
    </row>
    <row r="37" spans="1:7" s="17" customFormat="1" ht="26.25" customHeight="1">
      <c r="A37" s="38" t="s">
        <v>57</v>
      </c>
      <c r="B37" s="38"/>
      <c r="C37" s="2">
        <f>SUM(C38:C59)</f>
        <v>2610545.200000001</v>
      </c>
      <c r="D37" s="2">
        <f>SUM(D38:D59)</f>
        <v>2594809.900000001</v>
      </c>
      <c r="E37" s="2">
        <f t="shared" si="0"/>
        <v>99.39724085221738</v>
      </c>
      <c r="F37" s="27"/>
      <c r="G37" s="27"/>
    </row>
    <row r="38" spans="1:8" ht="30.75" customHeight="1">
      <c r="A38" s="1" t="s">
        <v>131</v>
      </c>
      <c r="B38" s="8" t="s">
        <v>167</v>
      </c>
      <c r="C38" s="5">
        <v>123.1</v>
      </c>
      <c r="D38" s="5">
        <v>123.1</v>
      </c>
      <c r="E38" s="5">
        <f t="shared" si="0"/>
        <v>100</v>
      </c>
      <c r="H38" s="16"/>
    </row>
    <row r="39" spans="1:5" s="17" customFormat="1" ht="36.75" customHeight="1">
      <c r="A39" s="1" t="s">
        <v>6</v>
      </c>
      <c r="B39" s="8" t="s">
        <v>141</v>
      </c>
      <c r="C39" s="5">
        <v>0</v>
      </c>
      <c r="D39" s="5">
        <v>0</v>
      </c>
      <c r="E39" s="5">
        <v>0</v>
      </c>
    </row>
    <row r="40" spans="1:5" s="17" customFormat="1" ht="35.25" customHeight="1">
      <c r="A40" s="1" t="s">
        <v>132</v>
      </c>
      <c r="B40" s="8" t="s">
        <v>142</v>
      </c>
      <c r="C40" s="5">
        <v>450003</v>
      </c>
      <c r="D40" s="5">
        <v>450003</v>
      </c>
      <c r="E40" s="5">
        <f t="shared" si="0"/>
        <v>100</v>
      </c>
    </row>
    <row r="41" spans="1:6" ht="42.75" customHeight="1">
      <c r="A41" s="1" t="s">
        <v>58</v>
      </c>
      <c r="B41" s="8" t="s">
        <v>143</v>
      </c>
      <c r="C41" s="5">
        <v>31994.2</v>
      </c>
      <c r="D41" s="5">
        <v>31994.2</v>
      </c>
      <c r="E41" s="5">
        <f t="shared" si="0"/>
        <v>100</v>
      </c>
      <c r="F41" s="16"/>
    </row>
    <row r="42" spans="1:5" ht="23.25" customHeight="1">
      <c r="A42" s="1" t="s">
        <v>1</v>
      </c>
      <c r="B42" s="8" t="s">
        <v>144</v>
      </c>
      <c r="C42" s="5">
        <v>17771.3</v>
      </c>
      <c r="D42" s="5">
        <v>17771.3</v>
      </c>
      <c r="E42" s="5">
        <f t="shared" si="0"/>
        <v>100</v>
      </c>
    </row>
    <row r="43" spans="1:5" ht="71.25" customHeight="1">
      <c r="A43" s="1" t="s">
        <v>133</v>
      </c>
      <c r="B43" s="30" t="s">
        <v>145</v>
      </c>
      <c r="C43" s="5">
        <v>23003.8</v>
      </c>
      <c r="D43" s="5">
        <v>22941.4</v>
      </c>
      <c r="E43" s="5">
        <f t="shared" si="0"/>
        <v>99.72874046896601</v>
      </c>
    </row>
    <row r="44" spans="1:6" ht="33" customHeight="1">
      <c r="A44" s="1" t="s">
        <v>134</v>
      </c>
      <c r="B44" s="8" t="s">
        <v>146</v>
      </c>
      <c r="C44" s="5">
        <v>0</v>
      </c>
      <c r="D44" s="5">
        <v>0</v>
      </c>
      <c r="E44" s="5">
        <v>0</v>
      </c>
      <c r="F44" s="16"/>
    </row>
    <row r="45" spans="1:5" ht="42" customHeight="1">
      <c r="A45" s="1" t="s">
        <v>135</v>
      </c>
      <c r="B45" s="8" t="s">
        <v>147</v>
      </c>
      <c r="C45" s="5">
        <v>10063.1</v>
      </c>
      <c r="D45" s="5">
        <v>9665.1</v>
      </c>
      <c r="E45" s="5">
        <f t="shared" si="0"/>
        <v>96.04495632558555</v>
      </c>
    </row>
    <row r="46" spans="1:5" ht="42" customHeight="1">
      <c r="A46" s="1" t="s">
        <v>178</v>
      </c>
      <c r="B46" s="8" t="s">
        <v>179</v>
      </c>
      <c r="C46" s="5">
        <v>9313.1</v>
      </c>
      <c r="D46" s="5">
        <v>9313.1</v>
      </c>
      <c r="E46" s="5">
        <f t="shared" si="0"/>
        <v>100</v>
      </c>
    </row>
    <row r="47" spans="1:5" ht="33" customHeight="1">
      <c r="A47" s="11" t="s">
        <v>136</v>
      </c>
      <c r="B47" s="8" t="s">
        <v>148</v>
      </c>
      <c r="C47" s="5">
        <v>77.8</v>
      </c>
      <c r="D47" s="5">
        <v>77.8</v>
      </c>
      <c r="E47" s="5">
        <f t="shared" si="0"/>
        <v>100</v>
      </c>
    </row>
    <row r="48" spans="1:5" ht="63" customHeight="1">
      <c r="A48" s="1" t="s">
        <v>137</v>
      </c>
      <c r="B48" s="8" t="s">
        <v>149</v>
      </c>
      <c r="C48" s="5">
        <v>9226.4</v>
      </c>
      <c r="D48" s="5">
        <v>9226.4</v>
      </c>
      <c r="E48" s="5">
        <f t="shared" si="0"/>
        <v>100</v>
      </c>
    </row>
    <row r="49" spans="1:5" ht="33.75" customHeight="1">
      <c r="A49" s="1" t="s">
        <v>59</v>
      </c>
      <c r="B49" s="8" t="s">
        <v>150</v>
      </c>
      <c r="C49" s="5">
        <v>692810.5</v>
      </c>
      <c r="D49" s="5">
        <v>684909.1</v>
      </c>
      <c r="E49" s="5">
        <f t="shared" si="0"/>
        <v>98.85951497559577</v>
      </c>
    </row>
    <row r="50" spans="1:5" ht="43.5" customHeight="1">
      <c r="A50" s="1" t="s">
        <v>60</v>
      </c>
      <c r="B50" s="8" t="s">
        <v>151</v>
      </c>
      <c r="C50" s="5">
        <v>1206794.6</v>
      </c>
      <c r="D50" s="5">
        <v>1200246.2</v>
      </c>
      <c r="E50" s="5">
        <f t="shared" si="0"/>
        <v>99.45737244763939</v>
      </c>
    </row>
    <row r="51" spans="1:5" ht="84" customHeight="1">
      <c r="A51" s="1" t="s">
        <v>138</v>
      </c>
      <c r="B51" s="8" t="s">
        <v>152</v>
      </c>
      <c r="C51" s="5">
        <v>31924</v>
      </c>
      <c r="D51" s="5">
        <v>31225.5</v>
      </c>
      <c r="E51" s="5">
        <f t="shared" si="0"/>
        <v>97.81199097857412</v>
      </c>
    </row>
    <row r="52" spans="1:5" ht="66.75" customHeight="1">
      <c r="A52" s="1" t="s">
        <v>61</v>
      </c>
      <c r="B52" s="8" t="s">
        <v>153</v>
      </c>
      <c r="C52" s="5">
        <v>24095.2</v>
      </c>
      <c r="D52" s="5">
        <v>24095.2</v>
      </c>
      <c r="E52" s="5">
        <f t="shared" si="0"/>
        <v>100</v>
      </c>
    </row>
    <row r="53" spans="1:6" ht="60" customHeight="1">
      <c r="A53" s="1" t="s">
        <v>139</v>
      </c>
      <c r="B53" s="8" t="s">
        <v>154</v>
      </c>
      <c r="C53" s="5">
        <v>62</v>
      </c>
      <c r="D53" s="5">
        <v>14.8</v>
      </c>
      <c r="E53" s="5">
        <f t="shared" si="0"/>
        <v>23.870967741935484</v>
      </c>
      <c r="F53" s="16"/>
    </row>
    <row r="54" spans="1:6" ht="92.25" customHeight="1">
      <c r="A54" s="1" t="s">
        <v>186</v>
      </c>
      <c r="B54" s="8" t="s">
        <v>180</v>
      </c>
      <c r="C54" s="5">
        <v>1728.2</v>
      </c>
      <c r="D54" s="5">
        <v>1728.2</v>
      </c>
      <c r="E54" s="5">
        <f t="shared" si="0"/>
        <v>100</v>
      </c>
      <c r="F54" s="16"/>
    </row>
    <row r="55" spans="1:5" s="17" customFormat="1" ht="48.75" customHeight="1">
      <c r="A55" s="1" t="s">
        <v>140</v>
      </c>
      <c r="B55" s="8" t="s">
        <v>155</v>
      </c>
      <c r="C55" s="5">
        <v>6701</v>
      </c>
      <c r="D55" s="5">
        <v>6689.1</v>
      </c>
      <c r="E55" s="5">
        <f t="shared" si="0"/>
        <v>99.8224145649903</v>
      </c>
    </row>
    <row r="56" spans="1:5" s="17" customFormat="1" ht="38.25" customHeight="1">
      <c r="A56" s="1" t="s">
        <v>62</v>
      </c>
      <c r="B56" s="8" t="s">
        <v>156</v>
      </c>
      <c r="C56" s="5">
        <v>42858.7</v>
      </c>
      <c r="D56" s="5">
        <v>42791.2</v>
      </c>
      <c r="E56" s="5">
        <f t="shared" si="0"/>
        <v>99.84250572229209</v>
      </c>
    </row>
    <row r="57" spans="1:5" s="17" customFormat="1" ht="37.5" customHeight="1">
      <c r="A57" s="1" t="s">
        <v>8</v>
      </c>
      <c r="B57" s="8" t="s">
        <v>63</v>
      </c>
      <c r="C57" s="5">
        <v>55089.2</v>
      </c>
      <c r="D57" s="5">
        <v>55089.2</v>
      </c>
      <c r="E57" s="5">
        <f t="shared" si="0"/>
        <v>100</v>
      </c>
    </row>
    <row r="58" spans="1:5" s="17" customFormat="1" ht="48.75" customHeight="1">
      <c r="A58" s="1" t="s">
        <v>125</v>
      </c>
      <c r="B58" s="8" t="s">
        <v>157</v>
      </c>
      <c r="C58" s="5">
        <v>0</v>
      </c>
      <c r="D58" s="5">
        <v>0</v>
      </c>
      <c r="E58" s="5">
        <v>0</v>
      </c>
    </row>
    <row r="59" spans="1:5" s="17" customFormat="1" ht="61.5" customHeight="1">
      <c r="A59" s="1" t="s">
        <v>126</v>
      </c>
      <c r="B59" s="8" t="s">
        <v>158</v>
      </c>
      <c r="C59" s="5">
        <v>-3094</v>
      </c>
      <c r="D59" s="5">
        <v>-3094</v>
      </c>
      <c r="E59" s="5">
        <f t="shared" si="0"/>
        <v>100</v>
      </c>
    </row>
    <row r="60" spans="1:5" s="18" customFormat="1" ht="38.25" customHeight="1">
      <c r="A60" s="38" t="s">
        <v>64</v>
      </c>
      <c r="B60" s="38"/>
      <c r="C60" s="37">
        <f>SUM(C61:C64)</f>
        <v>11555</v>
      </c>
      <c r="D60" s="37">
        <f>SUM(D61:D64)</f>
        <v>11757.7</v>
      </c>
      <c r="E60" s="2">
        <f t="shared" si="0"/>
        <v>101.75421895283428</v>
      </c>
    </row>
    <row r="61" spans="1:5" ht="89.25" customHeight="1">
      <c r="A61" s="11" t="s">
        <v>10</v>
      </c>
      <c r="B61" s="4" t="s">
        <v>65</v>
      </c>
      <c r="C61" s="5">
        <v>5133.3</v>
      </c>
      <c r="D61" s="5">
        <v>5238.8</v>
      </c>
      <c r="E61" s="5">
        <f t="shared" si="0"/>
        <v>102.05520815070228</v>
      </c>
    </row>
    <row r="62" spans="1:5" ht="90" customHeight="1">
      <c r="A62" s="11" t="s">
        <v>11</v>
      </c>
      <c r="B62" s="4" t="s">
        <v>66</v>
      </c>
      <c r="C62" s="5">
        <v>46</v>
      </c>
      <c r="D62" s="5">
        <v>50.5</v>
      </c>
      <c r="E62" s="5">
        <f t="shared" si="0"/>
        <v>109.78260869565217</v>
      </c>
    </row>
    <row r="63" spans="1:5" ht="87" customHeight="1">
      <c r="A63" s="11" t="s">
        <v>12</v>
      </c>
      <c r="B63" s="4" t="s">
        <v>67</v>
      </c>
      <c r="C63" s="5">
        <v>7336.7</v>
      </c>
      <c r="D63" s="5">
        <v>7642.2</v>
      </c>
      <c r="E63" s="5">
        <f t="shared" si="0"/>
        <v>104.16399743754003</v>
      </c>
    </row>
    <row r="64" spans="1:5" ht="78.75" customHeight="1">
      <c r="A64" s="11" t="s">
        <v>13</v>
      </c>
      <c r="B64" s="4" t="s">
        <v>68</v>
      </c>
      <c r="C64" s="5">
        <v>-961</v>
      </c>
      <c r="D64" s="5">
        <v>-1173.8</v>
      </c>
      <c r="E64" s="5">
        <f t="shared" si="0"/>
        <v>122.14360041623308</v>
      </c>
    </row>
    <row r="65" spans="1:5" ht="51" customHeight="1">
      <c r="A65" s="38" t="s">
        <v>69</v>
      </c>
      <c r="B65" s="38"/>
      <c r="C65" s="2">
        <f>SUM(C66:C69)</f>
        <v>855</v>
      </c>
      <c r="D65" s="2">
        <f>SUM(D66:D69)</f>
        <v>828.1</v>
      </c>
      <c r="E65" s="2">
        <f t="shared" si="0"/>
        <v>96.85380116959065</v>
      </c>
    </row>
    <row r="66" spans="1:5" ht="61.5" customHeight="1">
      <c r="A66" s="1" t="s">
        <v>187</v>
      </c>
      <c r="B66" s="10" t="s">
        <v>181</v>
      </c>
      <c r="C66" s="5">
        <v>4</v>
      </c>
      <c r="D66" s="5">
        <v>9</v>
      </c>
      <c r="E66" s="5">
        <f t="shared" si="0"/>
        <v>225</v>
      </c>
    </row>
    <row r="67" spans="1:5" ht="59.25" customHeight="1">
      <c r="A67" s="1" t="s">
        <v>18</v>
      </c>
      <c r="B67" s="10" t="s">
        <v>116</v>
      </c>
      <c r="C67" s="5">
        <v>24</v>
      </c>
      <c r="D67" s="5">
        <v>24.5</v>
      </c>
      <c r="E67" s="5">
        <f t="shared" si="0"/>
        <v>102.08333333333333</v>
      </c>
    </row>
    <row r="68" spans="1:5" ht="42" customHeight="1">
      <c r="A68" s="1" t="s">
        <v>117</v>
      </c>
      <c r="B68" s="6" t="s">
        <v>118</v>
      </c>
      <c r="C68" s="5">
        <v>27</v>
      </c>
      <c r="D68" s="5">
        <v>11</v>
      </c>
      <c r="E68" s="5">
        <f t="shared" si="0"/>
        <v>40.74074074074074</v>
      </c>
    </row>
    <row r="69" spans="1:5" ht="63" customHeight="1">
      <c r="A69" s="11" t="s">
        <v>70</v>
      </c>
      <c r="B69" s="4" t="s">
        <v>71</v>
      </c>
      <c r="C69" s="5">
        <v>800</v>
      </c>
      <c r="D69" s="5">
        <v>783.6</v>
      </c>
      <c r="E69" s="5">
        <f t="shared" si="0"/>
        <v>97.95</v>
      </c>
    </row>
    <row r="70" spans="1:5" s="17" customFormat="1" ht="52.5" customHeight="1">
      <c r="A70" s="38" t="s">
        <v>120</v>
      </c>
      <c r="B70" s="38"/>
      <c r="C70" s="2">
        <f>C71</f>
        <v>86</v>
      </c>
      <c r="D70" s="2">
        <f>D71</f>
        <v>89</v>
      </c>
      <c r="E70" s="2">
        <f>D70/C70*100</f>
        <v>103.48837209302326</v>
      </c>
    </row>
    <row r="71" spans="1:5" ht="74.25" customHeight="1">
      <c r="A71" s="1" t="s">
        <v>19</v>
      </c>
      <c r="B71" s="10" t="s">
        <v>119</v>
      </c>
      <c r="C71" s="5">
        <v>86</v>
      </c>
      <c r="D71" s="5">
        <v>89</v>
      </c>
      <c r="E71" s="5">
        <f>D71/C71*100</f>
        <v>103.48837209302326</v>
      </c>
    </row>
    <row r="72" spans="1:5" ht="49.5" customHeight="1">
      <c r="A72" s="38" t="s">
        <v>121</v>
      </c>
      <c r="B72" s="38"/>
      <c r="C72" s="37">
        <f>SUM(C73:C73)</f>
        <v>64.1</v>
      </c>
      <c r="D72" s="37">
        <f>SUM(D73:D73)</f>
        <v>75.6</v>
      </c>
      <c r="E72" s="2">
        <f aca="true" t="shared" si="1" ref="E72:E107">D72/C72*100</f>
        <v>117.94071762870514</v>
      </c>
    </row>
    <row r="73" spans="1:5" ht="48" customHeight="1">
      <c r="A73" s="11" t="s">
        <v>47</v>
      </c>
      <c r="B73" s="4" t="s">
        <v>72</v>
      </c>
      <c r="C73" s="5">
        <v>64.1</v>
      </c>
      <c r="D73" s="5">
        <v>75.6</v>
      </c>
      <c r="E73" s="5">
        <f t="shared" si="1"/>
        <v>117.94071762870514</v>
      </c>
    </row>
    <row r="74" spans="1:5" ht="78.75" customHeight="1">
      <c r="A74" s="38" t="s">
        <v>160</v>
      </c>
      <c r="B74" s="38"/>
      <c r="C74" s="2">
        <f>C75</f>
        <v>40</v>
      </c>
      <c r="D74" s="2">
        <f>D75</f>
        <v>52.5</v>
      </c>
      <c r="E74" s="2">
        <f t="shared" si="1"/>
        <v>131.25</v>
      </c>
    </row>
    <row r="75" spans="1:5" ht="48" customHeight="1">
      <c r="A75" s="11" t="s">
        <v>47</v>
      </c>
      <c r="B75" s="4" t="s">
        <v>159</v>
      </c>
      <c r="C75" s="5">
        <v>40</v>
      </c>
      <c r="D75" s="5">
        <v>52.5</v>
      </c>
      <c r="E75" s="5">
        <f t="shared" si="1"/>
        <v>131.25</v>
      </c>
    </row>
    <row r="76" spans="1:5" ht="60" customHeight="1">
      <c r="A76" s="38" t="s">
        <v>73</v>
      </c>
      <c r="B76" s="38"/>
      <c r="C76" s="2">
        <f>SUM(C77:C93)</f>
        <v>630704.4</v>
      </c>
      <c r="D76" s="2">
        <f>SUM(D77:D93)</f>
        <v>644915.2</v>
      </c>
      <c r="E76" s="2">
        <f t="shared" si="1"/>
        <v>102.25316328853897</v>
      </c>
    </row>
    <row r="77" spans="1:6" ht="75.75" customHeight="1">
      <c r="A77" s="11" t="s">
        <v>15</v>
      </c>
      <c r="B77" s="4" t="s">
        <v>74</v>
      </c>
      <c r="C77" s="5">
        <v>464107.6</v>
      </c>
      <c r="D77" s="5">
        <v>471938.2</v>
      </c>
      <c r="E77" s="5">
        <f t="shared" si="1"/>
        <v>101.68723804566011</v>
      </c>
      <c r="F77" s="16"/>
    </row>
    <row r="78" spans="1:5" ht="104.25" customHeight="1">
      <c r="A78" s="11" t="s">
        <v>3</v>
      </c>
      <c r="B78" s="4" t="s">
        <v>75</v>
      </c>
      <c r="C78" s="5">
        <v>3804.9</v>
      </c>
      <c r="D78" s="5">
        <v>3454.1</v>
      </c>
      <c r="E78" s="5">
        <f t="shared" si="1"/>
        <v>90.78030960077794</v>
      </c>
    </row>
    <row r="79" spans="1:5" ht="48.75" customHeight="1">
      <c r="A79" s="11" t="s">
        <v>4</v>
      </c>
      <c r="B79" s="7" t="s">
        <v>76</v>
      </c>
      <c r="C79" s="5">
        <v>1903</v>
      </c>
      <c r="D79" s="5">
        <v>1654</v>
      </c>
      <c r="E79" s="5">
        <f t="shared" si="1"/>
        <v>86.91539674198634</v>
      </c>
    </row>
    <row r="80" spans="1:5" ht="103.5" customHeight="1">
      <c r="A80" s="11" t="s">
        <v>77</v>
      </c>
      <c r="B80" s="4" t="s">
        <v>78</v>
      </c>
      <c r="C80" s="5">
        <v>4450</v>
      </c>
      <c r="D80" s="5">
        <v>4421.6</v>
      </c>
      <c r="E80" s="5">
        <f t="shared" si="1"/>
        <v>99.361797752809</v>
      </c>
    </row>
    <row r="81" spans="1:6" ht="39.75" customHeight="1">
      <c r="A81" s="11" t="s">
        <v>16</v>
      </c>
      <c r="B81" s="4" t="s">
        <v>79</v>
      </c>
      <c r="C81" s="5">
        <v>78686.5</v>
      </c>
      <c r="D81" s="5">
        <v>82389.8</v>
      </c>
      <c r="E81" s="5">
        <f t="shared" si="1"/>
        <v>104.70639817503637</v>
      </c>
      <c r="F81" s="16"/>
    </row>
    <row r="82" spans="1:5" ht="41.25" customHeight="1">
      <c r="A82" s="11" t="s">
        <v>17</v>
      </c>
      <c r="B82" s="4" t="s">
        <v>80</v>
      </c>
      <c r="C82" s="5">
        <v>17499.1</v>
      </c>
      <c r="D82" s="5">
        <v>17842.6</v>
      </c>
      <c r="E82" s="5">
        <f t="shared" si="1"/>
        <v>101.96295809498774</v>
      </c>
    </row>
    <row r="83" spans="1:5" ht="41.25" customHeight="1">
      <c r="A83" s="11" t="s">
        <v>2</v>
      </c>
      <c r="B83" s="4" t="s">
        <v>81</v>
      </c>
      <c r="C83" s="5">
        <v>0</v>
      </c>
      <c r="D83" s="5">
        <v>-463</v>
      </c>
      <c r="E83" s="5">
        <v>0</v>
      </c>
    </row>
    <row r="84" spans="1:5" ht="25.5" customHeight="1">
      <c r="A84" s="11" t="s">
        <v>0</v>
      </c>
      <c r="B84" s="4" t="s">
        <v>82</v>
      </c>
      <c r="C84" s="5">
        <v>22086.4</v>
      </c>
      <c r="D84" s="5">
        <v>22317.5</v>
      </c>
      <c r="E84" s="5">
        <f t="shared" si="1"/>
        <v>101.04634526224284</v>
      </c>
    </row>
    <row r="85" spans="1:5" ht="24" customHeight="1">
      <c r="A85" s="11" t="s">
        <v>5</v>
      </c>
      <c r="B85" s="4" t="s">
        <v>83</v>
      </c>
      <c r="C85" s="5">
        <v>97</v>
      </c>
      <c r="D85" s="5">
        <v>97.6</v>
      </c>
      <c r="E85" s="5">
        <f t="shared" si="1"/>
        <v>100.61855670103093</v>
      </c>
    </row>
    <row r="86" spans="1:5" ht="30" customHeight="1">
      <c r="A86" s="11" t="s">
        <v>7</v>
      </c>
      <c r="B86" s="4" t="s">
        <v>84</v>
      </c>
      <c r="C86" s="5">
        <v>7500</v>
      </c>
      <c r="D86" s="5">
        <v>8088.8</v>
      </c>
      <c r="E86" s="5">
        <f t="shared" si="1"/>
        <v>107.85066666666667</v>
      </c>
    </row>
    <row r="87" spans="1:5" ht="40.5" customHeight="1">
      <c r="A87" s="11" t="s">
        <v>85</v>
      </c>
      <c r="B87" s="4" t="s">
        <v>86</v>
      </c>
      <c r="C87" s="5">
        <v>8500</v>
      </c>
      <c r="D87" s="5">
        <v>9441.3</v>
      </c>
      <c r="E87" s="5">
        <f t="shared" si="1"/>
        <v>111.07411764705881</v>
      </c>
    </row>
    <row r="88" spans="1:6" ht="42" customHeight="1">
      <c r="A88" s="11" t="s">
        <v>168</v>
      </c>
      <c r="B88" s="4" t="s">
        <v>87</v>
      </c>
      <c r="C88" s="5">
        <v>11000</v>
      </c>
      <c r="D88" s="5">
        <v>10977.7</v>
      </c>
      <c r="E88" s="5">
        <f t="shared" si="1"/>
        <v>99.79727272727274</v>
      </c>
      <c r="F88" s="16"/>
    </row>
    <row r="89" spans="1:5" ht="51.75" customHeight="1">
      <c r="A89" s="11" t="s">
        <v>88</v>
      </c>
      <c r="B89" s="4" t="s">
        <v>89</v>
      </c>
      <c r="C89" s="5">
        <v>5800</v>
      </c>
      <c r="D89" s="5">
        <v>6966.5</v>
      </c>
      <c r="E89" s="5">
        <f t="shared" si="1"/>
        <v>120.11206896551725</v>
      </c>
    </row>
    <row r="90" spans="1:5" ht="55.5" customHeight="1">
      <c r="A90" s="11" t="s">
        <v>90</v>
      </c>
      <c r="B90" s="4" t="s">
        <v>91</v>
      </c>
      <c r="C90" s="5">
        <v>4929.9</v>
      </c>
      <c r="D90" s="5">
        <v>5381.1</v>
      </c>
      <c r="E90" s="5">
        <f t="shared" si="1"/>
        <v>109.1523154627883</v>
      </c>
    </row>
    <row r="91" spans="1:5" ht="74.25" customHeight="1">
      <c r="A91" s="11" t="s">
        <v>92</v>
      </c>
      <c r="B91" s="4" t="s">
        <v>93</v>
      </c>
      <c r="C91" s="5">
        <v>90</v>
      </c>
      <c r="D91" s="5">
        <v>116.7</v>
      </c>
      <c r="E91" s="5">
        <f t="shared" si="1"/>
        <v>129.66666666666666</v>
      </c>
    </row>
    <row r="92" spans="1:5" ht="72" customHeight="1">
      <c r="A92" s="11" t="s">
        <v>94</v>
      </c>
      <c r="B92" s="6" t="s">
        <v>95</v>
      </c>
      <c r="C92" s="5">
        <v>50</v>
      </c>
      <c r="D92" s="5">
        <v>52.9</v>
      </c>
      <c r="E92" s="5">
        <f t="shared" si="1"/>
        <v>105.80000000000001</v>
      </c>
    </row>
    <row r="93" spans="1:5" ht="52.5" customHeight="1">
      <c r="A93" s="11" t="s">
        <v>14</v>
      </c>
      <c r="B93" s="6" t="s">
        <v>96</v>
      </c>
      <c r="C93" s="5">
        <v>200</v>
      </c>
      <c r="D93" s="5">
        <v>237.8</v>
      </c>
      <c r="E93" s="5">
        <f t="shared" si="1"/>
        <v>118.9</v>
      </c>
    </row>
    <row r="94" spans="1:5" s="28" customFormat="1" ht="36.75" customHeight="1">
      <c r="A94" s="38" t="s">
        <v>162</v>
      </c>
      <c r="B94" s="38"/>
      <c r="C94" s="37">
        <f>SUM(C95:C101)</f>
        <v>2973</v>
      </c>
      <c r="D94" s="37">
        <f>SUM(D95:D101)</f>
        <v>3246.8</v>
      </c>
      <c r="E94" s="2">
        <f>D94/C94*100</f>
        <v>109.20955264043056</v>
      </c>
    </row>
    <row r="95" spans="1:5" ht="57.75" customHeight="1">
      <c r="A95" s="1" t="s">
        <v>187</v>
      </c>
      <c r="B95" s="6" t="s">
        <v>97</v>
      </c>
      <c r="C95" s="5">
        <v>208</v>
      </c>
      <c r="D95" s="5">
        <v>207.3</v>
      </c>
      <c r="E95" s="5">
        <f t="shared" si="1"/>
        <v>99.66346153846153</v>
      </c>
    </row>
    <row r="96" spans="1:5" ht="57.75" customHeight="1">
      <c r="A96" s="11" t="s">
        <v>182</v>
      </c>
      <c r="B96" s="6" t="s">
        <v>183</v>
      </c>
      <c r="C96" s="5">
        <v>2</v>
      </c>
      <c r="D96" s="5">
        <v>2</v>
      </c>
      <c r="E96" s="5">
        <f t="shared" si="1"/>
        <v>100</v>
      </c>
    </row>
    <row r="97" spans="1:5" ht="64.5" customHeight="1">
      <c r="A97" s="11" t="s">
        <v>70</v>
      </c>
      <c r="B97" s="4" t="s">
        <v>99</v>
      </c>
      <c r="C97" s="5">
        <v>1.5</v>
      </c>
      <c r="D97" s="5">
        <v>2.5</v>
      </c>
      <c r="E97" s="5">
        <f t="shared" si="1"/>
        <v>166.66666666666669</v>
      </c>
    </row>
    <row r="98" spans="1:5" ht="64.5" customHeight="1">
      <c r="A98" s="11" t="s">
        <v>100</v>
      </c>
      <c r="B98" s="4" t="s">
        <v>101</v>
      </c>
      <c r="C98" s="5">
        <v>100</v>
      </c>
      <c r="D98" s="5">
        <v>94</v>
      </c>
      <c r="E98" s="5">
        <f t="shared" si="1"/>
        <v>94</v>
      </c>
    </row>
    <row r="99" spans="1:5" ht="36.75" customHeight="1">
      <c r="A99" s="11" t="s">
        <v>102</v>
      </c>
      <c r="B99" s="4" t="s">
        <v>103</v>
      </c>
      <c r="C99" s="5">
        <v>691</v>
      </c>
      <c r="D99" s="5">
        <v>718.9</v>
      </c>
      <c r="E99" s="5">
        <f t="shared" si="1"/>
        <v>104.03762662807526</v>
      </c>
    </row>
    <row r="100" spans="1:5" ht="69.75" customHeight="1">
      <c r="A100" s="11" t="s">
        <v>9</v>
      </c>
      <c r="B100" s="4" t="s">
        <v>104</v>
      </c>
      <c r="C100" s="5">
        <v>712</v>
      </c>
      <c r="D100" s="5">
        <v>717.4</v>
      </c>
      <c r="E100" s="5">
        <f t="shared" si="1"/>
        <v>100.75842696629213</v>
      </c>
    </row>
    <row r="101" spans="1:5" s="17" customFormat="1" ht="47.25" customHeight="1">
      <c r="A101" s="11" t="s">
        <v>47</v>
      </c>
      <c r="B101" s="4" t="s">
        <v>105</v>
      </c>
      <c r="C101" s="5">
        <v>1258.5</v>
      </c>
      <c r="D101" s="5">
        <v>1504.7</v>
      </c>
      <c r="E101" s="5">
        <f t="shared" si="1"/>
        <v>119.56297179181566</v>
      </c>
    </row>
    <row r="102" spans="1:5" s="17" customFormat="1" ht="47.25" customHeight="1">
      <c r="A102" s="40" t="s">
        <v>188</v>
      </c>
      <c r="B102" s="41"/>
      <c r="C102" s="2">
        <f>C103</f>
        <v>3</v>
      </c>
      <c r="D102" s="2">
        <f>D103</f>
        <v>3</v>
      </c>
      <c r="E102" s="2">
        <f t="shared" si="1"/>
        <v>100</v>
      </c>
    </row>
    <row r="103" spans="1:5" s="17" customFormat="1" ht="47.25" customHeight="1">
      <c r="A103" s="20" t="s">
        <v>166</v>
      </c>
      <c r="B103" s="4" t="s">
        <v>184</v>
      </c>
      <c r="C103" s="5">
        <v>3</v>
      </c>
      <c r="D103" s="5">
        <v>3</v>
      </c>
      <c r="E103" s="5">
        <f t="shared" si="1"/>
        <v>100</v>
      </c>
    </row>
    <row r="104" spans="1:5" ht="50.25" customHeight="1">
      <c r="A104" s="38" t="s">
        <v>161</v>
      </c>
      <c r="B104" s="38"/>
      <c r="C104" s="2">
        <f>SUM(C105:C105)</f>
        <v>85</v>
      </c>
      <c r="D104" s="2">
        <f>SUM(D105:D105)</f>
        <v>100</v>
      </c>
      <c r="E104" s="2">
        <f>D104/C104*100</f>
        <v>117.64705882352942</v>
      </c>
    </row>
    <row r="105" spans="1:5" ht="27" customHeight="1">
      <c r="A105" s="12" t="s">
        <v>56</v>
      </c>
      <c r="B105" s="4" t="s">
        <v>106</v>
      </c>
      <c r="C105" s="5">
        <v>85</v>
      </c>
      <c r="D105" s="5">
        <v>100</v>
      </c>
      <c r="E105" s="5">
        <f t="shared" si="1"/>
        <v>117.64705882352942</v>
      </c>
    </row>
    <row r="106" spans="1:5" ht="42" customHeight="1">
      <c r="A106" s="38" t="s">
        <v>163</v>
      </c>
      <c r="B106" s="38"/>
      <c r="C106" s="2">
        <f>SUM(C107)</f>
        <v>79</v>
      </c>
      <c r="D106" s="2">
        <f>SUM(D107)</f>
        <v>86.6</v>
      </c>
      <c r="E106" s="2">
        <f t="shared" si="1"/>
        <v>109.62025316455694</v>
      </c>
    </row>
    <row r="107" spans="1:5" ht="78.75" customHeight="1">
      <c r="A107" s="11" t="s">
        <v>9</v>
      </c>
      <c r="B107" s="4" t="s">
        <v>164</v>
      </c>
      <c r="C107" s="5">
        <v>79</v>
      </c>
      <c r="D107" s="5">
        <v>86.6</v>
      </c>
      <c r="E107" s="5">
        <f t="shared" si="1"/>
        <v>109.62025316455694</v>
      </c>
    </row>
    <row r="108" spans="1:5" s="26" customFormat="1" ht="38.25" customHeight="1">
      <c r="A108" s="38" t="s">
        <v>107</v>
      </c>
      <c r="B108" s="38"/>
      <c r="C108" s="37">
        <f>SUM(C109:C111)</f>
        <v>1861.5</v>
      </c>
      <c r="D108" s="37">
        <f>SUM(D109:D111)</f>
        <v>2130</v>
      </c>
      <c r="E108" s="2">
        <f aca="true" t="shared" si="2" ref="E108:E114">D108/C108*100</f>
        <v>114.4238517324738</v>
      </c>
    </row>
    <row r="109" spans="1:5" ht="49.5" customHeight="1">
      <c r="A109" s="11" t="s">
        <v>108</v>
      </c>
      <c r="B109" s="4" t="s">
        <v>109</v>
      </c>
      <c r="C109" s="5">
        <v>137</v>
      </c>
      <c r="D109" s="5">
        <v>141.8</v>
      </c>
      <c r="E109" s="5">
        <f t="shared" si="2"/>
        <v>103.50364963503651</v>
      </c>
    </row>
    <row r="110" spans="1:5" ht="30.75" customHeight="1">
      <c r="A110" s="11" t="s">
        <v>98</v>
      </c>
      <c r="B110" s="4" t="s">
        <v>110</v>
      </c>
      <c r="C110" s="5">
        <v>1436.5</v>
      </c>
      <c r="D110" s="5">
        <v>1690.1</v>
      </c>
      <c r="E110" s="5">
        <f t="shared" si="2"/>
        <v>117.65402018795683</v>
      </c>
    </row>
    <row r="111" spans="1:5" ht="75.75" customHeight="1">
      <c r="A111" s="11" t="s">
        <v>9</v>
      </c>
      <c r="B111" s="4" t="s">
        <v>165</v>
      </c>
      <c r="C111" s="5">
        <v>288</v>
      </c>
      <c r="D111" s="5">
        <v>298.1</v>
      </c>
      <c r="E111" s="5">
        <f t="shared" si="2"/>
        <v>103.50694444444446</v>
      </c>
    </row>
    <row r="112" spans="1:5" s="18" customFormat="1" ht="26.25" customHeight="1">
      <c r="A112" s="38" t="s">
        <v>111</v>
      </c>
      <c r="B112" s="38"/>
      <c r="C112" s="37">
        <f>SUM(C113)</f>
        <v>75</v>
      </c>
      <c r="D112" s="37">
        <f>SUM(D113)</f>
        <v>75</v>
      </c>
      <c r="E112" s="2">
        <f t="shared" si="2"/>
        <v>100</v>
      </c>
    </row>
    <row r="113" spans="1:5" ht="78.75" customHeight="1">
      <c r="A113" s="11" t="s">
        <v>112</v>
      </c>
      <c r="B113" s="4" t="s">
        <v>113</v>
      </c>
      <c r="C113" s="5">
        <v>75</v>
      </c>
      <c r="D113" s="5">
        <v>75</v>
      </c>
      <c r="E113" s="5">
        <f t="shared" si="2"/>
        <v>100</v>
      </c>
    </row>
    <row r="114" spans="1:5" s="13" customFormat="1" ht="27" customHeight="1">
      <c r="A114" s="39" t="s">
        <v>114</v>
      </c>
      <c r="B114" s="39"/>
      <c r="C114" s="37">
        <f>C112+C108+C106+C104+C94+C76+C74+C72+C70+C65+C60+C37+C32+C11+C102</f>
        <v>3402733.200000001</v>
      </c>
      <c r="D114" s="37">
        <f>D112+D108+D106+D104+D94+D76+D74+D72+D70+D65+D60+D37+D32+D11+D102</f>
        <v>3406507.3000000007</v>
      </c>
      <c r="E114" s="2">
        <f t="shared" si="2"/>
        <v>100.11091377954638</v>
      </c>
    </row>
    <row r="115" spans="2:4" s="13" customFormat="1" ht="12.75">
      <c r="B115" s="29"/>
      <c r="C115" s="35"/>
      <c r="D115" s="35"/>
    </row>
    <row r="116" spans="2:4" s="13" customFormat="1" ht="12.75">
      <c r="B116" s="29"/>
      <c r="C116" s="35"/>
      <c r="D116" s="35"/>
    </row>
    <row r="117" spans="2:4" s="13" customFormat="1" ht="12.75">
      <c r="B117" s="29"/>
      <c r="C117" s="35"/>
      <c r="D117" s="35"/>
    </row>
    <row r="118" spans="2:4" s="13" customFormat="1" ht="12.75">
      <c r="B118" s="29"/>
      <c r="C118" s="35"/>
      <c r="D118" s="35"/>
    </row>
    <row r="119" spans="2:4" s="13" customFormat="1" ht="12.75">
      <c r="B119" s="29"/>
      <c r="C119" s="35"/>
      <c r="D119" s="35"/>
    </row>
    <row r="120" spans="2:4" s="13" customFormat="1" ht="12.75">
      <c r="B120" s="29"/>
      <c r="C120" s="35"/>
      <c r="D120" s="35"/>
    </row>
    <row r="121" spans="2:4" s="13" customFormat="1" ht="12.75">
      <c r="B121" s="29"/>
      <c r="C121" s="35"/>
      <c r="D121" s="35"/>
    </row>
    <row r="122" spans="2:4" s="13" customFormat="1" ht="12.75">
      <c r="B122" s="29"/>
      <c r="C122" s="35"/>
      <c r="D122" s="35"/>
    </row>
    <row r="123" spans="2:4" s="13" customFormat="1" ht="12.75">
      <c r="B123" s="29"/>
      <c r="C123" s="35"/>
      <c r="D123" s="35"/>
    </row>
    <row r="124" spans="2:4" s="13" customFormat="1" ht="12.75">
      <c r="B124" s="29"/>
      <c r="C124" s="35"/>
      <c r="D124" s="35"/>
    </row>
    <row r="125" spans="2:4" s="13" customFormat="1" ht="12.75">
      <c r="B125" s="29"/>
      <c r="C125" s="35"/>
      <c r="D125" s="35"/>
    </row>
    <row r="126" spans="2:4" s="13" customFormat="1" ht="12.75">
      <c r="B126" s="29"/>
      <c r="C126" s="35"/>
      <c r="D126" s="35"/>
    </row>
    <row r="127" spans="2:4" s="13" customFormat="1" ht="12.75">
      <c r="B127" s="29"/>
      <c r="C127" s="35"/>
      <c r="D127" s="35"/>
    </row>
    <row r="128" spans="2:4" s="13" customFormat="1" ht="12.75">
      <c r="B128" s="29"/>
      <c r="C128" s="35"/>
      <c r="D128" s="35"/>
    </row>
    <row r="129" spans="2:4" s="13" customFormat="1" ht="12.75">
      <c r="B129" s="29"/>
      <c r="C129" s="35"/>
      <c r="D129" s="35"/>
    </row>
    <row r="130" spans="2:4" s="13" customFormat="1" ht="12.75">
      <c r="B130" s="29"/>
      <c r="C130" s="35"/>
      <c r="D130" s="35"/>
    </row>
    <row r="131" spans="2:4" s="13" customFormat="1" ht="12.75">
      <c r="B131" s="29"/>
      <c r="C131" s="35"/>
      <c r="D131" s="35"/>
    </row>
    <row r="132" spans="2:4" s="13" customFormat="1" ht="12.75">
      <c r="B132" s="29"/>
      <c r="C132" s="35"/>
      <c r="D132" s="35"/>
    </row>
    <row r="133" spans="2:4" s="13" customFormat="1" ht="12.75">
      <c r="B133" s="29"/>
      <c r="C133" s="35"/>
      <c r="D133" s="35"/>
    </row>
    <row r="134" spans="2:4" s="13" customFormat="1" ht="12.75">
      <c r="B134" s="29"/>
      <c r="C134" s="35"/>
      <c r="D134" s="35"/>
    </row>
    <row r="135" spans="2:4" s="13" customFormat="1" ht="12.75">
      <c r="B135" s="29"/>
      <c r="C135" s="35"/>
      <c r="D135" s="35"/>
    </row>
    <row r="136" spans="2:4" s="13" customFormat="1" ht="12.75">
      <c r="B136" s="29"/>
      <c r="C136" s="35"/>
      <c r="D136" s="35"/>
    </row>
    <row r="137" spans="2:4" s="13" customFormat="1" ht="12.75">
      <c r="B137" s="29"/>
      <c r="C137" s="35"/>
      <c r="D137" s="35"/>
    </row>
    <row r="138" spans="2:4" s="13" customFormat="1" ht="12.75">
      <c r="B138" s="29"/>
      <c r="C138" s="35"/>
      <c r="D138" s="35"/>
    </row>
    <row r="139" spans="2:4" s="13" customFormat="1" ht="12.75">
      <c r="B139" s="29"/>
      <c r="C139" s="35"/>
      <c r="D139" s="35"/>
    </row>
    <row r="140" spans="2:4" s="13" customFormat="1" ht="12.75">
      <c r="B140" s="29"/>
      <c r="C140" s="35"/>
      <c r="D140" s="35"/>
    </row>
    <row r="141" spans="2:4" s="13" customFormat="1" ht="12.75">
      <c r="B141" s="29"/>
      <c r="C141" s="35"/>
      <c r="D141" s="35"/>
    </row>
    <row r="142" spans="2:4" s="13" customFormat="1" ht="12.75">
      <c r="B142" s="29"/>
      <c r="C142" s="35"/>
      <c r="D142" s="35"/>
    </row>
    <row r="143" spans="2:4" s="13" customFormat="1" ht="12.75">
      <c r="B143" s="29"/>
      <c r="C143" s="35"/>
      <c r="D143" s="35"/>
    </row>
    <row r="144" spans="2:4" s="13" customFormat="1" ht="12.75">
      <c r="B144" s="29"/>
      <c r="C144" s="35"/>
      <c r="D144" s="35"/>
    </row>
    <row r="145" spans="2:4" s="13" customFormat="1" ht="12.75">
      <c r="B145" s="29"/>
      <c r="C145" s="35"/>
      <c r="D145" s="35"/>
    </row>
    <row r="146" spans="2:4" s="13" customFormat="1" ht="12.75">
      <c r="B146" s="29"/>
      <c r="C146" s="35"/>
      <c r="D146" s="35"/>
    </row>
    <row r="147" spans="2:4" s="13" customFormat="1" ht="12.75">
      <c r="B147" s="29"/>
      <c r="C147" s="35"/>
      <c r="D147" s="35"/>
    </row>
    <row r="148" spans="2:4" s="13" customFormat="1" ht="12.75">
      <c r="B148" s="29"/>
      <c r="C148" s="35"/>
      <c r="D148" s="35"/>
    </row>
    <row r="149" spans="2:4" s="13" customFormat="1" ht="12.75">
      <c r="B149" s="29"/>
      <c r="C149" s="35"/>
      <c r="D149" s="35"/>
    </row>
    <row r="150" spans="2:4" s="13" customFormat="1" ht="12.75">
      <c r="B150" s="29"/>
      <c r="C150" s="35"/>
      <c r="D150" s="35"/>
    </row>
    <row r="151" spans="2:4" s="13" customFormat="1" ht="12.75">
      <c r="B151" s="29"/>
      <c r="C151" s="35"/>
      <c r="D151" s="35"/>
    </row>
    <row r="152" spans="2:4" s="13" customFormat="1" ht="12.75">
      <c r="B152" s="29"/>
      <c r="C152" s="35"/>
      <c r="D152" s="35"/>
    </row>
    <row r="153" spans="2:4" s="13" customFormat="1" ht="12.75">
      <c r="B153" s="29"/>
      <c r="C153" s="35"/>
      <c r="D153" s="35"/>
    </row>
    <row r="154" spans="2:4" s="13" customFormat="1" ht="12.75">
      <c r="B154" s="29"/>
      <c r="C154" s="35"/>
      <c r="D154" s="35"/>
    </row>
    <row r="155" spans="2:4" s="13" customFormat="1" ht="12.75">
      <c r="B155" s="29"/>
      <c r="C155" s="35"/>
      <c r="D155" s="35"/>
    </row>
    <row r="156" spans="2:4" s="13" customFormat="1" ht="12.75">
      <c r="B156" s="29"/>
      <c r="C156" s="35"/>
      <c r="D156" s="35"/>
    </row>
    <row r="157" spans="2:4" s="13" customFormat="1" ht="12.75">
      <c r="B157" s="29"/>
      <c r="C157" s="35"/>
      <c r="D157" s="35"/>
    </row>
    <row r="158" spans="2:4" s="13" customFormat="1" ht="12.75">
      <c r="B158" s="29"/>
      <c r="C158" s="35"/>
      <c r="D158" s="35"/>
    </row>
    <row r="159" spans="2:4" s="13" customFormat="1" ht="12.75">
      <c r="B159" s="29"/>
      <c r="C159" s="35"/>
      <c r="D159" s="35"/>
    </row>
    <row r="160" spans="2:4" s="13" customFormat="1" ht="12.75">
      <c r="B160" s="29"/>
      <c r="C160" s="35"/>
      <c r="D160" s="35"/>
    </row>
    <row r="161" spans="2:4" s="13" customFormat="1" ht="12.75">
      <c r="B161" s="29"/>
      <c r="C161" s="35"/>
      <c r="D161" s="35"/>
    </row>
    <row r="162" spans="2:4" s="13" customFormat="1" ht="12.75">
      <c r="B162" s="29"/>
      <c r="C162" s="35"/>
      <c r="D162" s="35"/>
    </row>
    <row r="163" spans="2:4" s="13" customFormat="1" ht="12.75">
      <c r="B163" s="29"/>
      <c r="C163" s="35"/>
      <c r="D163" s="35"/>
    </row>
    <row r="164" spans="2:4" s="13" customFormat="1" ht="12.75">
      <c r="B164" s="29"/>
      <c r="C164" s="35"/>
      <c r="D164" s="35"/>
    </row>
    <row r="165" spans="2:4" s="13" customFormat="1" ht="12.75">
      <c r="B165" s="29"/>
      <c r="C165" s="35"/>
      <c r="D165" s="35"/>
    </row>
    <row r="166" spans="2:4" s="13" customFormat="1" ht="12.75">
      <c r="B166" s="29"/>
      <c r="C166" s="35"/>
      <c r="D166" s="35"/>
    </row>
    <row r="167" spans="2:4" s="13" customFormat="1" ht="12.75">
      <c r="B167" s="29"/>
      <c r="C167" s="35"/>
      <c r="D167" s="35"/>
    </row>
    <row r="168" spans="2:4" s="13" customFormat="1" ht="12.75">
      <c r="B168" s="29"/>
      <c r="C168" s="35"/>
      <c r="D168" s="35"/>
    </row>
    <row r="169" spans="2:4" s="13" customFormat="1" ht="12.75">
      <c r="B169" s="29"/>
      <c r="C169" s="35"/>
      <c r="D169" s="35"/>
    </row>
    <row r="170" spans="2:4" s="13" customFormat="1" ht="12.75">
      <c r="B170" s="29"/>
      <c r="C170" s="35"/>
      <c r="D170" s="35"/>
    </row>
    <row r="171" spans="2:4" s="13" customFormat="1" ht="12.75">
      <c r="B171" s="29"/>
      <c r="C171" s="35"/>
      <c r="D171" s="35"/>
    </row>
    <row r="172" spans="2:4" s="13" customFormat="1" ht="12.75">
      <c r="B172" s="29"/>
      <c r="C172" s="35"/>
      <c r="D172" s="35"/>
    </row>
    <row r="173" spans="2:4" s="13" customFormat="1" ht="12.75">
      <c r="B173" s="29"/>
      <c r="C173" s="35"/>
      <c r="D173" s="35"/>
    </row>
    <row r="174" spans="2:4" s="13" customFormat="1" ht="12.75">
      <c r="B174" s="29"/>
      <c r="C174" s="35"/>
      <c r="D174" s="35"/>
    </row>
    <row r="175" spans="2:4" s="13" customFormat="1" ht="12.75">
      <c r="B175" s="29"/>
      <c r="C175" s="35"/>
      <c r="D175" s="35"/>
    </row>
    <row r="176" spans="2:4" s="13" customFormat="1" ht="12.75">
      <c r="B176" s="29"/>
      <c r="C176" s="35"/>
      <c r="D176" s="35"/>
    </row>
    <row r="177" spans="2:4" s="13" customFormat="1" ht="12.75">
      <c r="B177" s="29"/>
      <c r="C177" s="35"/>
      <c r="D177" s="35"/>
    </row>
    <row r="178" spans="2:4" s="13" customFormat="1" ht="12.75">
      <c r="B178" s="29"/>
      <c r="C178" s="35"/>
      <c r="D178" s="35"/>
    </row>
    <row r="179" spans="2:4" s="13" customFormat="1" ht="12.75">
      <c r="B179" s="29"/>
      <c r="C179" s="35"/>
      <c r="D179" s="35"/>
    </row>
    <row r="180" spans="2:4" s="13" customFormat="1" ht="12.75">
      <c r="B180" s="29"/>
      <c r="C180" s="35"/>
      <c r="D180" s="35"/>
    </row>
    <row r="181" spans="2:4" s="13" customFormat="1" ht="12.75">
      <c r="B181" s="29"/>
      <c r="C181" s="35"/>
      <c r="D181" s="35"/>
    </row>
    <row r="182" spans="2:4" s="13" customFormat="1" ht="12.75">
      <c r="B182" s="29"/>
      <c r="C182" s="35"/>
      <c r="D182" s="35"/>
    </row>
    <row r="183" spans="2:4" s="13" customFormat="1" ht="12.75">
      <c r="B183" s="29"/>
      <c r="C183" s="35"/>
      <c r="D183" s="35"/>
    </row>
    <row r="184" spans="2:4" s="13" customFormat="1" ht="12.75">
      <c r="B184" s="29"/>
      <c r="C184" s="35"/>
      <c r="D184" s="35"/>
    </row>
    <row r="185" spans="2:4" s="13" customFormat="1" ht="12.75">
      <c r="B185" s="29"/>
      <c r="C185" s="35"/>
      <c r="D185" s="35"/>
    </row>
    <row r="186" spans="2:4" s="13" customFormat="1" ht="12.75">
      <c r="B186" s="29"/>
      <c r="C186" s="35"/>
      <c r="D186" s="35"/>
    </row>
    <row r="187" spans="2:4" s="13" customFormat="1" ht="12.75">
      <c r="B187" s="29"/>
      <c r="C187" s="35"/>
      <c r="D187" s="35"/>
    </row>
    <row r="188" spans="2:4" s="13" customFormat="1" ht="12.75">
      <c r="B188" s="29"/>
      <c r="C188" s="35"/>
      <c r="D188" s="35"/>
    </row>
    <row r="189" spans="2:4" s="13" customFormat="1" ht="12.75">
      <c r="B189" s="29"/>
      <c r="C189" s="35"/>
      <c r="D189" s="35"/>
    </row>
    <row r="190" spans="2:4" s="13" customFormat="1" ht="12.75">
      <c r="B190" s="29"/>
      <c r="C190" s="35"/>
      <c r="D190" s="35"/>
    </row>
    <row r="191" spans="2:4" s="13" customFormat="1" ht="12.75">
      <c r="B191" s="29"/>
      <c r="C191" s="35"/>
      <c r="D191" s="35"/>
    </row>
    <row r="192" spans="2:4" s="13" customFormat="1" ht="12.75">
      <c r="B192" s="29"/>
      <c r="C192" s="35"/>
      <c r="D192" s="35"/>
    </row>
    <row r="193" spans="2:4" s="13" customFormat="1" ht="12.75">
      <c r="B193" s="29"/>
      <c r="C193" s="35"/>
      <c r="D193" s="35"/>
    </row>
    <row r="194" spans="2:4" s="13" customFormat="1" ht="12.75">
      <c r="B194" s="29"/>
      <c r="C194" s="35"/>
      <c r="D194" s="35"/>
    </row>
    <row r="195" spans="2:4" s="13" customFormat="1" ht="12.75">
      <c r="B195" s="29"/>
      <c r="C195" s="35"/>
      <c r="D195" s="35"/>
    </row>
    <row r="196" spans="2:4" s="13" customFormat="1" ht="12.75">
      <c r="B196" s="29"/>
      <c r="C196" s="35"/>
      <c r="D196" s="35"/>
    </row>
    <row r="197" spans="2:4" s="13" customFormat="1" ht="12.75">
      <c r="B197" s="29"/>
      <c r="C197" s="35"/>
      <c r="D197" s="35"/>
    </row>
    <row r="198" spans="2:4" s="13" customFormat="1" ht="12.75">
      <c r="B198" s="29"/>
      <c r="C198" s="35"/>
      <c r="D198" s="35"/>
    </row>
    <row r="199" spans="2:4" s="13" customFormat="1" ht="12.75">
      <c r="B199" s="29"/>
      <c r="C199" s="35"/>
      <c r="D199" s="35"/>
    </row>
    <row r="200" spans="2:4" s="13" customFormat="1" ht="12.75">
      <c r="B200" s="29"/>
      <c r="C200" s="35"/>
      <c r="D200" s="35"/>
    </row>
    <row r="201" spans="2:4" s="13" customFormat="1" ht="12.75">
      <c r="B201" s="29"/>
      <c r="C201" s="35"/>
      <c r="D201" s="35"/>
    </row>
    <row r="202" spans="2:4" s="13" customFormat="1" ht="12.75">
      <c r="B202" s="29"/>
      <c r="C202" s="35"/>
      <c r="D202" s="35"/>
    </row>
    <row r="203" spans="2:4" s="13" customFormat="1" ht="12.75">
      <c r="B203" s="29"/>
      <c r="C203" s="35"/>
      <c r="D203" s="35"/>
    </row>
    <row r="204" spans="2:4" s="13" customFormat="1" ht="12.75">
      <c r="B204" s="29"/>
      <c r="C204" s="35"/>
      <c r="D204" s="35"/>
    </row>
    <row r="205" spans="2:4" s="13" customFormat="1" ht="12.75">
      <c r="B205" s="29"/>
      <c r="C205" s="35"/>
      <c r="D205" s="35"/>
    </row>
    <row r="206" spans="2:4" s="13" customFormat="1" ht="12.75">
      <c r="B206" s="29"/>
      <c r="C206" s="35"/>
      <c r="D206" s="35"/>
    </row>
    <row r="207" spans="2:4" s="13" customFormat="1" ht="12.75">
      <c r="B207" s="29"/>
      <c r="C207" s="35"/>
      <c r="D207" s="35"/>
    </row>
    <row r="208" spans="2:4" s="13" customFormat="1" ht="12.75">
      <c r="B208" s="29"/>
      <c r="C208" s="35"/>
      <c r="D208" s="35"/>
    </row>
    <row r="209" spans="2:4" s="13" customFormat="1" ht="12.75">
      <c r="B209" s="29"/>
      <c r="C209" s="35"/>
      <c r="D209" s="35"/>
    </row>
  </sheetData>
  <sheetProtection/>
  <mergeCells count="22">
    <mergeCell ref="B1:C1"/>
    <mergeCell ref="D1:E1"/>
    <mergeCell ref="B2:E2"/>
    <mergeCell ref="C3:E3"/>
    <mergeCell ref="A6:E6"/>
    <mergeCell ref="A7:E7"/>
    <mergeCell ref="A11:B11"/>
    <mergeCell ref="A32:B32"/>
    <mergeCell ref="A37:B37"/>
    <mergeCell ref="A60:B60"/>
    <mergeCell ref="A65:B65"/>
    <mergeCell ref="A70:B70"/>
    <mergeCell ref="A108:B108"/>
    <mergeCell ref="A112:B112"/>
    <mergeCell ref="A114:B114"/>
    <mergeCell ref="A72:B72"/>
    <mergeCell ref="A74:B74"/>
    <mergeCell ref="A76:B76"/>
    <mergeCell ref="A94:B94"/>
    <mergeCell ref="A104:B104"/>
    <mergeCell ref="A106:B106"/>
    <mergeCell ref="A102:B102"/>
  </mergeCells>
  <printOptions/>
  <pageMargins left="0.7086614173228347" right="0.1968503937007874" top="0.2755905511811024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Коломиец</cp:lastModifiedBy>
  <cp:lastPrinted>2019-03-26T04:27:59Z</cp:lastPrinted>
  <dcterms:created xsi:type="dcterms:W3CDTF">1996-10-08T23:32:33Z</dcterms:created>
  <dcterms:modified xsi:type="dcterms:W3CDTF">2019-06-03T09:27:48Z</dcterms:modified>
  <cp:category/>
  <cp:version/>
  <cp:contentType/>
  <cp:contentStatus/>
</cp:coreProperties>
</file>