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2019-2021" sheetId="5" r:id="rId1"/>
  </sheets>
  <definedNames>
    <definedName name="_xlnm.Print_Titles" localSheetId="0">'2019-2021'!$4:$6</definedName>
  </definedNames>
  <calcPr calcId="125725"/>
</workbook>
</file>

<file path=xl/calcChain.xml><?xml version="1.0" encoding="utf-8"?>
<calcChain xmlns="http://schemas.openxmlformats.org/spreadsheetml/2006/main">
  <c r="D23" i="5"/>
  <c r="D22"/>
  <c r="D26"/>
  <c r="D21"/>
  <c r="D13"/>
  <c r="D9"/>
  <c r="C7" l="1"/>
  <c r="E7" l="1"/>
  <c r="D7"/>
  <c r="G7" l="1"/>
  <c r="F7"/>
</calcChain>
</file>

<file path=xl/sharedStrings.xml><?xml version="1.0" encoding="utf-8"?>
<sst xmlns="http://schemas.openxmlformats.org/spreadsheetml/2006/main" count="51" uniqueCount="51">
  <si>
    <t>Наименование</t>
  </si>
  <si>
    <t>Всего на реализацию муниципальных программ</t>
  </si>
  <si>
    <t>КЦСР</t>
  </si>
  <si>
    <t xml:space="preserve">Проект бюджета </t>
  </si>
  <si>
    <t>2019 год</t>
  </si>
  <si>
    <t>(тыс.рублей)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</si>
  <si>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</si>
  <si>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</si>
  <si>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"Развитие транспортной системы города Урай" на 2016-2020 годы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</si>
  <si>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</si>
  <si>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Муниципальная программа "Молодежь города Урай" на 2016-2020 годы</t>
  </si>
  <si>
    <t>0100000000</t>
  </si>
  <si>
    <t>0200000000</t>
  </si>
  <si>
    <t>0500000000</t>
  </si>
  <si>
    <t>0600000000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</si>
  <si>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</si>
  <si>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</si>
  <si>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</si>
  <si>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</si>
  <si>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</si>
  <si>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</si>
  <si>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</si>
  <si>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</si>
  <si>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1800000000</t>
  </si>
  <si>
    <t>1900000000</t>
  </si>
  <si>
    <t>2000000000</t>
  </si>
  <si>
    <t>2100000000</t>
  </si>
  <si>
    <t>2700000000</t>
  </si>
  <si>
    <t>3000000000</t>
  </si>
  <si>
    <t>3500000000</t>
  </si>
  <si>
    <t>3600000000</t>
  </si>
  <si>
    <t>Муниципальная программа "Культура города Урай" на 2017-2021 годы</t>
  </si>
  <si>
    <t>Муниципальная программа "Охрана окружающей среды в границах города Урай" на 2017-2020 годы</t>
  </si>
  <si>
    <t>Муниципальная программа "Формирование современной городской среды муниципального образования город Урай" на 2018-2022 годы</t>
  </si>
  <si>
    <t>Муниципальная программа "Поддержка социально ориентированных некоммерческих  организаций в городе Урай" на 2018 - 2030 годы</t>
  </si>
  <si>
    <t>Муниципальная программа "Профилактика правонарушений на территории города Урай" на 2018-2030 годы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</si>
  <si>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</si>
  <si>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Муниципальная программа "Совершенствование и развитие муниципального управления в городе Урай" на 2018-2030 годы</t>
  </si>
  <si>
    <t>Муниципальная программа "Обеспечение градостроительной деятельности на территории города Урай" на  2018-2030 годы</t>
  </si>
  <si>
    <t>Муниципальная программа "Проектирование и строительство инженерных систем коммунальной инфраструктуры в городе Урай" на 2014-2020 годы</t>
  </si>
  <si>
    <t>Исполнено за 2017 год</t>
  </si>
  <si>
    <t>Ожидаемое исполнение за 2018 год</t>
  </si>
  <si>
    <t>2020 год</t>
  </si>
  <si>
    <t xml:space="preserve">2021 год </t>
  </si>
  <si>
    <t>Муниципальная программа "Развитие образования и молодежной политики в городе Урай" на 2019-2030 годы</t>
  </si>
  <si>
    <t>Мунципальная программа "Развитие физической культуры, спорта и туризма в городе Урай" на 2019-2030 годы</t>
  </si>
  <si>
    <t>Муниципальная программа "Улучшение жилищных условий жителей, проживающих на территории муниципального образования город Урай" на 2019-2030 годы</t>
  </si>
  <si>
    <t xml:space="preserve"> Муниципальная программа "Защита населения и территории от чрезвычайных ситуаций, совершенствование гражданской обороны и обеспечение первичных мер пожарной безопасности" на 2019-2030 годы</t>
  </si>
  <si>
    <t>Муниципальная программа "Информационное общество - Урай" на 2019-2030 годы</t>
  </si>
  <si>
    <t>Муниципальная программа "Развитие жилищно-коммунального комплекса и повышение энергетической эффективности в городе Урай на 2019-2030 годы"</t>
  </si>
  <si>
    <t xml:space="preserve">Сведения о расходах бюджета городского округа город Урай на реализацию муниципальных программ на 2019 год и на плановый период 2020 и 2021 годов в сравнении с ожидаемым исполнением за 2018 год и отчетом за 2017 год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</si>
</sst>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(* #,##0.0_);_(* \(#,##0.0\);_(* &quot;-&quot;??_);_(@_)"/>
    <numFmt numFmtId="166" formatCode="_-* #,##0.0_р_._-;\-* #,##0.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Protection="1">
      <protection locked="0"/>
    </xf>
    <xf numFmtId="166" fontId="3" fillId="0" borderId="0" xfId="2" applyNumberFormat="1" applyFont="1" applyProtection="1">
      <protection locked="0"/>
    </xf>
    <xf numFmtId="166" fontId="3" fillId="0" borderId="0" xfId="2" applyNumberFormat="1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left" vertical="center" wrapText="1" shrinkToFit="1"/>
      <protection locked="0"/>
    </xf>
    <xf numFmtId="0" fontId="4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166" fontId="11" fillId="0" borderId="0" xfId="2" applyNumberFormat="1" applyFont="1" applyFill="1" applyAlignment="1" applyProtection="1">
      <alignment horizontal="right"/>
      <protection locked="0"/>
    </xf>
    <xf numFmtId="0" fontId="10" fillId="0" borderId="6" xfId="0" applyFont="1" applyBorder="1" applyAlignment="1">
      <alignment horizontal="center" vertical="center" wrapText="1"/>
    </xf>
    <xf numFmtId="166" fontId="11" fillId="0" borderId="0" xfId="2" applyNumberFormat="1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lef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wrapText="1"/>
      <protection locked="0"/>
    </xf>
    <xf numFmtId="165" fontId="6" fillId="0" borderId="1" xfId="2" applyNumberFormat="1" applyFont="1" applyFill="1" applyBorder="1" applyAlignment="1" applyProtection="1">
      <alignment horizontal="center"/>
      <protection locked="0"/>
    </xf>
    <xf numFmtId="165" fontId="11" fillId="0" borderId="1" xfId="0" applyNumberFormat="1" applyFont="1" applyFill="1" applyBorder="1" applyAlignment="1" applyProtection="1">
      <alignment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6" fontId="3" fillId="0" borderId="0" xfId="2" applyNumberFormat="1" applyFont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165" fontId="10" fillId="0" borderId="1" xfId="0" applyNumberFormat="1" applyFont="1" applyFill="1" applyBorder="1" applyAlignment="1" applyProtection="1">
      <alignment wrapText="1"/>
      <protection locked="0"/>
    </xf>
    <xf numFmtId="166" fontId="10" fillId="0" borderId="0" xfId="2" applyNumberFormat="1" applyFont="1" applyFill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166" fontId="11" fillId="0" borderId="2" xfId="2" applyNumberFormat="1" applyFont="1" applyFill="1" applyBorder="1" applyAlignment="1" applyProtection="1">
      <alignment horizontal="center" vertical="center"/>
      <protection locked="0"/>
    </xf>
    <xf numFmtId="166" fontId="11" fillId="0" borderId="4" xfId="2" applyNumberFormat="1" applyFont="1" applyFill="1" applyBorder="1" applyAlignment="1" applyProtection="1">
      <alignment horizontal="center" vertical="center"/>
      <protection locked="0"/>
    </xf>
    <xf numFmtId="166" fontId="11" fillId="0" borderId="3" xfId="2" applyNumberFormat="1" applyFont="1" applyFill="1" applyBorder="1" applyAlignment="1" applyProtection="1">
      <alignment horizontal="center" vertical="center"/>
      <protection locked="0"/>
    </xf>
    <xf numFmtId="165" fontId="13" fillId="2" borderId="5" xfId="2" applyNumberFormat="1" applyFont="1" applyFill="1" applyBorder="1" applyAlignment="1">
      <alignment horizontal="center" vertical="center" wrapText="1"/>
    </xf>
    <xf numFmtId="165" fontId="13" fillId="2" borderId="6" xfId="2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75" zoomScaleNormal="75" workbookViewId="0">
      <selection activeCell="J23" sqref="J23"/>
    </sheetView>
  </sheetViews>
  <sheetFormatPr defaultColWidth="9.140625" defaultRowHeight="12.75"/>
  <cols>
    <col min="1" max="1" width="68.7109375" style="30" customWidth="1"/>
    <col min="2" max="2" width="15.85546875" style="1" customWidth="1"/>
    <col min="3" max="4" width="15.7109375" style="1" customWidth="1"/>
    <col min="5" max="5" width="14.85546875" style="1" customWidth="1"/>
    <col min="6" max="7" width="14.7109375" style="1" customWidth="1"/>
    <col min="8" max="16384" width="9.140625" style="1"/>
  </cols>
  <sheetData>
    <row r="1" spans="1:7" ht="43.15" customHeight="1">
      <c r="A1" s="33" t="s">
        <v>50</v>
      </c>
      <c r="B1" s="33"/>
      <c r="C1" s="33"/>
      <c r="D1" s="33"/>
      <c r="E1" s="33"/>
      <c r="F1" s="33"/>
      <c r="G1" s="33"/>
    </row>
    <row r="2" spans="1:7" ht="10.15" customHeight="1">
      <c r="A2" s="24"/>
      <c r="B2" s="9"/>
      <c r="C2" s="9"/>
      <c r="D2" s="9"/>
      <c r="E2" s="9"/>
      <c r="F2" s="9"/>
      <c r="G2" s="9"/>
    </row>
    <row r="3" spans="1:7" s="2" customFormat="1" ht="15.75">
      <c r="A3" s="25"/>
      <c r="C3" s="3"/>
      <c r="D3" s="3"/>
      <c r="E3" s="3"/>
      <c r="F3" s="3"/>
      <c r="G3" s="11" t="s">
        <v>5</v>
      </c>
    </row>
    <row r="4" spans="1:7" s="13" customFormat="1" ht="23.45" customHeight="1">
      <c r="A4" s="41" t="s">
        <v>0</v>
      </c>
      <c r="B4" s="37" t="s">
        <v>2</v>
      </c>
      <c r="C4" s="39" t="s">
        <v>40</v>
      </c>
      <c r="D4" s="39" t="s">
        <v>41</v>
      </c>
      <c r="E4" s="34" t="s">
        <v>3</v>
      </c>
      <c r="F4" s="35"/>
      <c r="G4" s="36"/>
    </row>
    <row r="5" spans="1:7" s="14" customFormat="1" ht="28.15" customHeight="1">
      <c r="A5" s="42"/>
      <c r="B5" s="38"/>
      <c r="C5" s="40"/>
      <c r="D5" s="40"/>
      <c r="E5" s="10" t="s">
        <v>4</v>
      </c>
      <c r="F5" s="10" t="s">
        <v>42</v>
      </c>
      <c r="G5" s="10" t="s">
        <v>43</v>
      </c>
    </row>
    <row r="6" spans="1:7" s="4" customFormat="1" ht="15.6" customHeight="1">
      <c r="A6" s="22">
        <v>1</v>
      </c>
      <c r="B6" s="12">
        <v>2</v>
      </c>
      <c r="C6" s="12">
        <v>3</v>
      </c>
      <c r="D6" s="12">
        <v>4</v>
      </c>
      <c r="E6" s="10">
        <v>5</v>
      </c>
      <c r="F6" s="10">
        <v>6</v>
      </c>
      <c r="G6" s="10">
        <v>7</v>
      </c>
    </row>
    <row r="7" spans="1:7" s="16" customFormat="1" ht="27.6" customHeight="1">
      <c r="A7" s="23" t="s">
        <v>1</v>
      </c>
      <c r="B7" s="15"/>
      <c r="C7" s="20">
        <f>SUM(C8:C27)</f>
        <v>3164251.6</v>
      </c>
      <c r="D7" s="20">
        <f>SUM(D8:D27)</f>
        <v>3533508.6</v>
      </c>
      <c r="E7" s="20">
        <f>SUM(E8:E27)</f>
        <v>2946142.7000000007</v>
      </c>
      <c r="F7" s="20">
        <f>SUM(F8:F27)</f>
        <v>2846219.8999999994</v>
      </c>
      <c r="G7" s="20">
        <f>SUM(G8:G27)</f>
        <v>2578930.6999999997</v>
      </c>
    </row>
    <row r="8" spans="1:7" s="8" customFormat="1" ht="49.9" customHeight="1">
      <c r="A8" s="17" t="s">
        <v>6</v>
      </c>
      <c r="B8" s="19" t="s">
        <v>11</v>
      </c>
      <c r="C8" s="31">
        <v>2323.6999999999998</v>
      </c>
      <c r="D8" s="21">
        <v>0</v>
      </c>
      <c r="E8" s="21">
        <v>0</v>
      </c>
      <c r="F8" s="21">
        <v>0</v>
      </c>
      <c r="G8" s="21">
        <v>0</v>
      </c>
    </row>
    <row r="9" spans="1:7" s="8" customFormat="1" ht="36.6" customHeight="1">
      <c r="A9" s="26" t="s">
        <v>44</v>
      </c>
      <c r="B9" s="19" t="s">
        <v>12</v>
      </c>
      <c r="C9" s="31">
        <v>1463090.3</v>
      </c>
      <c r="D9" s="32">
        <f>1431953.3+730</f>
        <v>1432683.3</v>
      </c>
      <c r="E9" s="21">
        <v>1462155.6</v>
      </c>
      <c r="F9" s="21">
        <v>1464008.5</v>
      </c>
      <c r="G9" s="21">
        <v>1461781.8</v>
      </c>
    </row>
    <row r="10" spans="1:7" s="8" customFormat="1" ht="27" customHeight="1">
      <c r="A10" s="26" t="s">
        <v>31</v>
      </c>
      <c r="B10" s="19" t="s">
        <v>13</v>
      </c>
      <c r="C10" s="31">
        <v>218841.60000000001</v>
      </c>
      <c r="D10" s="21">
        <v>272348.3</v>
      </c>
      <c r="E10" s="21">
        <v>241966.3</v>
      </c>
      <c r="F10" s="21">
        <v>239325.2</v>
      </c>
      <c r="G10" s="21">
        <v>235892.2</v>
      </c>
    </row>
    <row r="11" spans="1:7" s="5" customFormat="1" ht="38.450000000000003" customHeight="1">
      <c r="A11" s="27" t="s">
        <v>45</v>
      </c>
      <c r="B11" s="19" t="s">
        <v>14</v>
      </c>
      <c r="C11" s="31">
        <v>115245.1</v>
      </c>
      <c r="D11" s="21">
        <v>126447.1</v>
      </c>
      <c r="E11" s="21">
        <v>123355.8</v>
      </c>
      <c r="F11" s="21">
        <v>123084.5</v>
      </c>
      <c r="G11" s="21">
        <v>123039.5</v>
      </c>
    </row>
    <row r="12" spans="1:7" s="5" customFormat="1" ht="37.9" customHeight="1">
      <c r="A12" s="28" t="s">
        <v>34</v>
      </c>
      <c r="B12" s="19" t="s">
        <v>15</v>
      </c>
      <c r="C12" s="31">
        <v>14920.3</v>
      </c>
      <c r="D12" s="21">
        <v>13789</v>
      </c>
      <c r="E12" s="21">
        <v>15512.3</v>
      </c>
      <c r="F12" s="21">
        <v>15467.3</v>
      </c>
      <c r="G12" s="21">
        <v>15512.3</v>
      </c>
    </row>
    <row r="13" spans="1:7" s="5" customFormat="1" ht="53.45" customHeight="1">
      <c r="A13" s="27" t="s">
        <v>46</v>
      </c>
      <c r="B13" s="19" t="s">
        <v>16</v>
      </c>
      <c r="C13" s="31">
        <v>350559.7</v>
      </c>
      <c r="D13" s="21">
        <f>629662.3+14494.5</f>
        <v>644156.80000000005</v>
      </c>
      <c r="E13" s="21">
        <v>76108.7</v>
      </c>
      <c r="F13" s="21">
        <v>92620.6</v>
      </c>
      <c r="G13" s="21">
        <v>59889</v>
      </c>
    </row>
    <row r="14" spans="1:7" s="5" customFormat="1" ht="39.6" customHeight="1">
      <c r="A14" s="27" t="s">
        <v>7</v>
      </c>
      <c r="B14" s="19" t="s">
        <v>17</v>
      </c>
      <c r="C14" s="31">
        <v>25567</v>
      </c>
      <c r="D14" s="21">
        <v>70489.399999999994</v>
      </c>
      <c r="E14" s="21">
        <v>57421.599999999999</v>
      </c>
      <c r="F14" s="21">
        <v>54560.4</v>
      </c>
      <c r="G14" s="21">
        <v>0</v>
      </c>
    </row>
    <row r="15" spans="1:7" s="5" customFormat="1" ht="39.6" customHeight="1">
      <c r="A15" s="27" t="s">
        <v>35</v>
      </c>
      <c r="B15" s="19" t="s">
        <v>18</v>
      </c>
      <c r="C15" s="31">
        <v>10712.5</v>
      </c>
      <c r="D15" s="21">
        <v>12988.7</v>
      </c>
      <c r="E15" s="21">
        <v>12954.2</v>
      </c>
      <c r="F15" s="21">
        <v>12909.4</v>
      </c>
      <c r="G15" s="21">
        <v>12932.7</v>
      </c>
    </row>
    <row r="16" spans="1:7" s="5" customFormat="1" ht="55.15" customHeight="1">
      <c r="A16" s="27" t="s">
        <v>47</v>
      </c>
      <c r="B16" s="19" t="s">
        <v>19</v>
      </c>
      <c r="C16" s="31">
        <v>25378.2</v>
      </c>
      <c r="D16" s="21">
        <v>26021.3</v>
      </c>
      <c r="E16" s="21">
        <v>25226.1</v>
      </c>
      <c r="F16" s="21">
        <v>24916.3</v>
      </c>
      <c r="G16" s="21">
        <v>25088.799999999999</v>
      </c>
    </row>
    <row r="17" spans="1:7" s="5" customFormat="1" ht="39" customHeight="1">
      <c r="A17" s="27" t="s">
        <v>32</v>
      </c>
      <c r="B17" s="19" t="s">
        <v>20</v>
      </c>
      <c r="C17" s="31">
        <v>3604.3</v>
      </c>
      <c r="D17" s="21">
        <v>4243.3</v>
      </c>
      <c r="E17" s="21">
        <v>750</v>
      </c>
      <c r="F17" s="21">
        <v>100</v>
      </c>
      <c r="G17" s="21">
        <v>0</v>
      </c>
    </row>
    <row r="18" spans="1:7" s="5" customFormat="1" ht="68.25" customHeight="1">
      <c r="A18" s="27" t="s">
        <v>36</v>
      </c>
      <c r="B18" s="19" t="s">
        <v>21</v>
      </c>
      <c r="C18" s="31">
        <v>45402</v>
      </c>
      <c r="D18" s="21">
        <v>41586.699999999997</v>
      </c>
      <c r="E18" s="21">
        <v>31094</v>
      </c>
      <c r="F18" s="21">
        <v>30655.8</v>
      </c>
      <c r="G18" s="21">
        <v>0</v>
      </c>
    </row>
    <row r="19" spans="1:7" s="5" customFormat="1" ht="37.9" customHeight="1">
      <c r="A19" s="27" t="s">
        <v>48</v>
      </c>
      <c r="B19" s="19" t="s">
        <v>22</v>
      </c>
      <c r="C19" s="31">
        <v>18495.400000000001</v>
      </c>
      <c r="D19" s="21">
        <v>18852.5</v>
      </c>
      <c r="E19" s="21">
        <v>17688.7</v>
      </c>
      <c r="F19" s="21">
        <v>15561.9</v>
      </c>
      <c r="G19" s="21">
        <v>14161.9</v>
      </c>
    </row>
    <row r="20" spans="1:7" s="5" customFormat="1" ht="39" customHeight="1">
      <c r="A20" s="27" t="s">
        <v>8</v>
      </c>
      <c r="B20" s="19" t="s">
        <v>23</v>
      </c>
      <c r="C20" s="31">
        <v>46720</v>
      </c>
      <c r="D20" s="21">
        <v>39063.699999999997</v>
      </c>
      <c r="E20" s="21">
        <v>38343.9</v>
      </c>
      <c r="F20" s="21">
        <v>36356.800000000003</v>
      </c>
      <c r="G20" s="21">
        <v>0</v>
      </c>
    </row>
    <row r="21" spans="1:7" s="5" customFormat="1" ht="36.6" customHeight="1">
      <c r="A21" s="27" t="s">
        <v>33</v>
      </c>
      <c r="B21" s="19" t="s">
        <v>24</v>
      </c>
      <c r="C21" s="31">
        <v>0</v>
      </c>
      <c r="D21" s="21">
        <f>59192.7+45-4775.2</f>
        <v>54462.5</v>
      </c>
      <c r="E21" s="21">
        <v>48878.1</v>
      </c>
      <c r="F21" s="21">
        <v>23530.6</v>
      </c>
      <c r="G21" s="21">
        <v>19083.2</v>
      </c>
    </row>
    <row r="22" spans="1:7" s="5" customFormat="1" ht="84.6" customHeight="1">
      <c r="A22" s="18" t="s">
        <v>9</v>
      </c>
      <c r="B22" s="19" t="s">
        <v>25</v>
      </c>
      <c r="C22" s="31">
        <v>32979</v>
      </c>
      <c r="D22" s="21">
        <f>33187.6+860</f>
        <v>34047.599999999999</v>
      </c>
      <c r="E22" s="21">
        <v>39417</v>
      </c>
      <c r="F22" s="21">
        <v>73329.8</v>
      </c>
      <c r="G22" s="21">
        <v>0</v>
      </c>
    </row>
    <row r="23" spans="1:7" s="5" customFormat="1" ht="40.9" customHeight="1">
      <c r="A23" s="27" t="s">
        <v>37</v>
      </c>
      <c r="B23" s="19" t="s">
        <v>26</v>
      </c>
      <c r="C23" s="31">
        <v>441819.3</v>
      </c>
      <c r="D23" s="21">
        <f>432219.4-60.4-98.3+5561.3</f>
        <v>437622</v>
      </c>
      <c r="E23" s="21">
        <v>430188.2</v>
      </c>
      <c r="F23" s="21">
        <v>420942.3</v>
      </c>
      <c r="G23" s="21">
        <v>423376.5</v>
      </c>
    </row>
    <row r="24" spans="1:7" s="5" customFormat="1" ht="38.450000000000003" customHeight="1">
      <c r="A24" s="26" t="s">
        <v>38</v>
      </c>
      <c r="B24" s="19" t="s">
        <v>27</v>
      </c>
      <c r="C24" s="31">
        <v>108909.3</v>
      </c>
      <c r="D24" s="21">
        <v>59580.5</v>
      </c>
      <c r="E24" s="21">
        <v>59273.599999999999</v>
      </c>
      <c r="F24" s="21">
        <v>62253.3</v>
      </c>
      <c r="G24" s="21">
        <v>64601.5</v>
      </c>
    </row>
    <row r="25" spans="1:7" s="5" customFormat="1" ht="37.5" customHeight="1">
      <c r="A25" s="26" t="s">
        <v>10</v>
      </c>
      <c r="B25" s="19" t="s">
        <v>28</v>
      </c>
      <c r="C25" s="31">
        <v>18909.099999999999</v>
      </c>
      <c r="D25" s="21">
        <v>7252</v>
      </c>
      <c r="E25" s="21">
        <v>0</v>
      </c>
      <c r="F25" s="21">
        <v>0</v>
      </c>
      <c r="G25" s="21">
        <v>0</v>
      </c>
    </row>
    <row r="26" spans="1:7" s="5" customFormat="1" ht="51.6" customHeight="1">
      <c r="A26" s="26" t="s">
        <v>49</v>
      </c>
      <c r="B26" s="19" t="s">
        <v>29</v>
      </c>
      <c r="C26" s="31">
        <v>182350.6</v>
      </c>
      <c r="D26" s="21">
        <f>197239.3-1417.5</f>
        <v>195821.8</v>
      </c>
      <c r="E26" s="21">
        <v>190566.39999999999</v>
      </c>
      <c r="F26" s="21">
        <v>156597.20000000001</v>
      </c>
      <c r="G26" s="21">
        <v>123571.3</v>
      </c>
    </row>
    <row r="27" spans="1:7" s="5" customFormat="1" ht="51.6" customHeight="1">
      <c r="A27" s="26" t="s">
        <v>39</v>
      </c>
      <c r="B27" s="19" t="s">
        <v>30</v>
      </c>
      <c r="C27" s="31">
        <v>38424.199999999997</v>
      </c>
      <c r="D27" s="21">
        <v>42052.1</v>
      </c>
      <c r="E27" s="21">
        <v>75242.2</v>
      </c>
      <c r="F27" s="21">
        <v>0</v>
      </c>
      <c r="G27" s="21">
        <v>0</v>
      </c>
    </row>
    <row r="28" spans="1:7" s="7" customFormat="1" ht="22.9" customHeight="1">
      <c r="A28" s="6"/>
      <c r="B28" s="6"/>
      <c r="C28" s="6"/>
      <c r="D28" s="6"/>
      <c r="E28" s="6"/>
      <c r="F28" s="6"/>
      <c r="G28" s="6"/>
    </row>
    <row r="29" spans="1:7" s="7" customFormat="1" ht="27.6" customHeight="1">
      <c r="A29" s="29"/>
      <c r="B29" s="6"/>
      <c r="C29" s="6"/>
      <c r="D29" s="6"/>
      <c r="E29" s="6"/>
      <c r="F29" s="6"/>
      <c r="G29" s="6"/>
    </row>
    <row r="30" spans="1:7" ht="31.15" customHeight="1"/>
  </sheetData>
  <mergeCells count="6">
    <mergeCell ref="A1:G1"/>
    <mergeCell ref="E4:G4"/>
    <mergeCell ref="B4:B5"/>
    <mergeCell ref="C4:C5"/>
    <mergeCell ref="D4:D5"/>
    <mergeCell ref="A4:A5"/>
  </mergeCells>
  <pageMargins left="0.39370078740157483" right="0" top="0.39370078740157483" bottom="0.19685039370078741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2019-2021</vt:lpstr>
      <vt:lpstr>'2019-2021'!Заголовки_для_печати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2017-10-28T18:15:37Z</cp:lastPrinted>
  <dcterms:created xsi:type="dcterms:W3CDTF">2014-10-03T02:53:10Z</dcterms:created>
  <dcterms:modified xsi:type="dcterms:W3CDTF">2018-11-06T13:24:17Z</dcterms:modified>
</cp:coreProperties>
</file>