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<sst xmlns="http://schemas.openxmlformats.org/spreadsheetml/2006/main" count="34" uniqueCount="34">
  <si>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ВСЕГО СУБСИДИЙ:</t>
  </si>
  <si>
    <t>Субсидии на обеспечение функционирования и развития систем видеонаблюдения в сфере общественного порядка</t>
  </si>
  <si>
    <t>Субсидии на создание условий для деятельности народных дружин</t>
  </si>
  <si>
    <t>Субсидии на дополнительное финансовое обеспечение мероприятий по организации питания обучающихся</t>
  </si>
  <si>
    <t>Субсидии на создание условий для осуществления присмотра и ухода за детьми, содержания детей в частных организациях, осуществляющих дошкольную образовательную деятельность</t>
  </si>
  <si>
    <t>Субсидии на организацию питания детей в лагерях с дневным пребыванием детей и палаточных лагерях</t>
  </si>
  <si>
    <t xml:space="preserve">Субсидии на организацию предоставления государственных услуг в МФЦ </t>
  </si>
  <si>
    <t>Субсидии на строительство объектов инженерной инфраструктуры на территориях, предназначенных для жилищного строительства (капитальные вложения)</t>
  </si>
  <si>
    <t>Субсидии на реализацию полномочий в сфере жилищно-коммунального комплекса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</si>
  <si>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</t>
  </si>
  <si>
    <t>Субсидии  на мероприятие "Улучшение жилищных условий молодых семей в соответствии с федеральной целевой программой "Жилище" на 2015-2020 годы (ОБ)</t>
  </si>
  <si>
    <t>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</si>
  <si>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Субсидии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</si>
  <si>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Первоначальный план 2017 года</t>
  </si>
  <si>
    <t>Проект 2018 года</t>
  </si>
  <si>
    <t>Откл-е                                                                     (Проект 2018-Перв.план 2017)</t>
  </si>
  <si>
    <t>Проект 2019 года</t>
  </si>
  <si>
    <t>Откл-е                                                                     (Проект 2019-Проект 2018)</t>
  </si>
  <si>
    <t>Проект 2020 года</t>
  </si>
  <si>
    <t>Откл-е                                                                     (Проект 2020-Проект 2019)</t>
  </si>
  <si>
    <t>Субсидии на развитие сферы культуры (музейное дело)</t>
  </si>
  <si>
    <t>Субсидии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</si>
  <si>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Субсидии на реализацию полномочий в области строительства, градостроительной деятельности и жилищных отношений</t>
  </si>
  <si>
    <t xml:space="preserve">Субсидии на "Развитие транспортной системы ХМАО-Югры на 2018-2025 годы и на период до 2030 года" подпрограмма "Дорожное хозяйство" </t>
  </si>
  <si>
    <t>Субсидия на создание условий для обеспечения качественными коммунальными услугами (капитальные вложения)</t>
  </si>
  <si>
    <t>Субсидии на развитие сферы культуры (библиотечное дело)</t>
  </si>
  <si>
    <t>Субсидия  на поддержку отрасли культуры (библиотечное дело) (Окр. бюджет) софинансирование</t>
  </si>
  <si>
    <t>Субсидии на поддержку отрасли культуры (библиотечное дело) (ФБ)</t>
  </si>
  <si>
    <t>Субсидии на формирование комфортной городской среды</t>
  </si>
  <si>
    <t xml:space="preserve">Субсидии на мероприятие "Улучшение жилищных условий молодых семей в соответствии с федеральной целевой программой "Жилище" на 2015-2020 годы (ФБ)   </t>
  </si>
  <si>
    <t>Субсидии  на софинансирование расходов из бюджета автономного округа на 2018 год и на плановый период 2019 и 2020 годов</t>
  </si>
  <si>
    <t xml:space="preserve">Субсидии на реконструкцию, расширение, модернизацию, строительства и капитальный ремонт объектов коммунального комплекса </t>
  </si>
  <si>
    <t xml:space="preserve">Наименование субсидий </t>
  </si>
  <si>
    <t xml:space="preserve">Приложение 2                                                                           к пояснительной записке по доходам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</si>
</sst>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00000"/>
    <numFmt numFmtId="183" formatCode="0000"/>
    <numFmt numFmtId="184" formatCode="#,##0.0"/>
    <numFmt numFmtId="185" formatCode="_-* #,##0.0_р_._-;\-* #,##0.0_р_._-;_-* &quot;-&quot;??_р_._-;_-@_-"/>
    <numFmt numFmtId="186" formatCode="_-* #,##0.0_р_._-;\-* #,##0.0_р_._-;_-* &quot;-&quot;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_р_._-;\-* #,##0.00_р_._-;_-* &quot;-&quot;?_р_._-;_-@_-"/>
    <numFmt numFmtId="194" formatCode="_(* #,##0.000_);_(* \(#,##0.000\);_(* &quot;-&quot;??_);_(@_)"/>
    <numFmt numFmtId="195" formatCode="_-* #,##0.0\ _₽_-;\-* #,##0.0\ _₽_-;_-* &quot;-&quot;?\ _₽_-;_-@_-"/>
    <numFmt numFmtId="196" formatCode="000"/>
  </numFmts>
  <fonts count="37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0" borderId="7" applyNumberFormat="0" applyAlignment="0" applyProtection="0"/>
    <xf numFmtId="0" fontId="8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0" borderId="0">
      <alignment/>
      <protection/>
    </xf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2" fillId="25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/>
    </xf>
    <xf numFmtId="184" fontId="3" fillId="0" borderId="10" xfId="59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184" fontId="3" fillId="26" borderId="10" xfId="59" applyNumberFormat="1" applyFont="1" applyFill="1" applyBorder="1" applyAlignment="1">
      <alignment horizontal="center" vertical="center"/>
    </xf>
    <xf numFmtId="184" fontId="3" fillId="0" borderId="0" xfId="0" applyNumberFormat="1" applyFont="1" applyBorder="1" applyAlignment="1">
      <alignment vertical="center"/>
    </xf>
    <xf numFmtId="184" fontId="2" fillId="25" borderId="10" xfId="0" applyNumberFormat="1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top" wrapText="1"/>
    </xf>
    <xf numFmtId="0" fontId="3" fillId="27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115" zoomScaleNormal="115" zoomScalePageLayoutView="0" workbookViewId="0" topLeftCell="A1">
      <pane xSplit="7" ySplit="4" topLeftCell="H21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1" sqref="A1:H28"/>
    </sheetView>
  </sheetViews>
  <sheetFormatPr defaultColWidth="9.140625" defaultRowHeight="12.75"/>
  <cols>
    <col min="1" max="1" width="50.28125" style="1" customWidth="1"/>
    <col min="2" max="3" width="22.28125" style="1" customWidth="1"/>
    <col min="4" max="4" width="21.7109375" style="1" customWidth="1"/>
    <col min="5" max="5" width="22.28125" style="1" customWidth="1"/>
    <col min="6" max="6" width="19.140625" style="1" customWidth="1"/>
    <col min="7" max="7" width="21.28125" style="1" customWidth="1"/>
    <col min="8" max="8" width="19.421875" style="1" customWidth="1"/>
    <col min="9" max="16384" width="9.140625" style="1" customWidth="1"/>
  </cols>
  <sheetData>
    <row r="1" spans="7:8" ht="46.5" customHeight="1">
      <c r="G1" s="18" t="s">
        <v>33</v>
      </c>
      <c r="H1" s="18"/>
    </row>
    <row r="2" spans="1:8" s="3" customFormat="1" ht="30.75" customHeight="1">
      <c r="A2" s="17" t="s">
        <v>30</v>
      </c>
      <c r="B2" s="17"/>
      <c r="C2" s="17"/>
      <c r="D2" s="17"/>
      <c r="E2" s="17"/>
      <c r="F2" s="17"/>
      <c r="G2" s="17"/>
      <c r="H2" s="17"/>
    </row>
    <row r="3" spans="1:8" ht="13.5" customHeight="1">
      <c r="A3" s="16" t="s">
        <v>32</v>
      </c>
      <c r="B3" s="16" t="s">
        <v>13</v>
      </c>
      <c r="C3" s="16" t="s">
        <v>14</v>
      </c>
      <c r="D3" s="16" t="s">
        <v>15</v>
      </c>
      <c r="E3" s="16" t="s">
        <v>16</v>
      </c>
      <c r="F3" s="16" t="s">
        <v>17</v>
      </c>
      <c r="G3" s="16" t="s">
        <v>18</v>
      </c>
      <c r="H3" s="16" t="s">
        <v>19</v>
      </c>
    </row>
    <row r="4" spans="1:8" ht="46.5" customHeight="1">
      <c r="A4" s="16"/>
      <c r="B4" s="16"/>
      <c r="C4" s="16"/>
      <c r="D4" s="16"/>
      <c r="E4" s="19"/>
      <c r="F4" s="16"/>
      <c r="G4" s="19"/>
      <c r="H4" s="16"/>
    </row>
    <row r="5" spans="1:8" s="5" customFormat="1" ht="53.25" customHeight="1">
      <c r="A5" s="8" t="s">
        <v>24</v>
      </c>
      <c r="B5" s="11">
        <v>0</v>
      </c>
      <c r="C5" s="11">
        <v>0</v>
      </c>
      <c r="D5" s="11">
        <f aca="true" t="shared" si="0" ref="D5:D27">C5-B5</f>
        <v>0</v>
      </c>
      <c r="E5" s="11">
        <v>0</v>
      </c>
      <c r="F5" s="11">
        <f aca="true" t="shared" si="1" ref="F5:F27">E5-C5</f>
        <v>0</v>
      </c>
      <c r="G5" s="11">
        <v>185597.2</v>
      </c>
      <c r="H5" s="11">
        <f aca="true" t="shared" si="2" ref="H5:H27">G5-E5</f>
        <v>185597.2</v>
      </c>
    </row>
    <row r="6" spans="1:8" s="5" customFormat="1" ht="43.5" customHeight="1">
      <c r="A6" s="8" t="s">
        <v>31</v>
      </c>
      <c r="B6" s="11">
        <v>11490.5</v>
      </c>
      <c r="C6" s="11">
        <v>0</v>
      </c>
      <c r="D6" s="11">
        <f t="shared" si="0"/>
        <v>-11490.5</v>
      </c>
      <c r="E6" s="11">
        <v>0</v>
      </c>
      <c r="F6" s="11">
        <f t="shared" si="1"/>
        <v>0</v>
      </c>
      <c r="G6" s="11">
        <v>0</v>
      </c>
      <c r="H6" s="11">
        <f t="shared" si="2"/>
        <v>0</v>
      </c>
    </row>
    <row r="7" spans="1:8" s="5" customFormat="1" ht="33.75" customHeight="1">
      <c r="A7" s="8" t="s">
        <v>8</v>
      </c>
      <c r="B7" s="11">
        <v>0</v>
      </c>
      <c r="C7" s="11">
        <v>53973.4</v>
      </c>
      <c r="D7" s="11">
        <f t="shared" si="0"/>
        <v>53973.4</v>
      </c>
      <c r="E7" s="11">
        <v>36946</v>
      </c>
      <c r="F7" s="11">
        <f t="shared" si="1"/>
        <v>-17027.4</v>
      </c>
      <c r="G7" s="11">
        <v>33029.6</v>
      </c>
      <c r="H7" s="11">
        <f t="shared" si="2"/>
        <v>-3916.4000000000015</v>
      </c>
    </row>
    <row r="8" spans="1:8" s="5" customFormat="1" ht="37.5" customHeight="1">
      <c r="A8" s="8" t="s">
        <v>28</v>
      </c>
      <c r="B8" s="12">
        <v>0</v>
      </c>
      <c r="C8" s="12">
        <v>14001.6</v>
      </c>
      <c r="D8" s="11">
        <f t="shared" si="0"/>
        <v>14001.6</v>
      </c>
      <c r="E8" s="12">
        <v>0</v>
      </c>
      <c r="F8" s="11">
        <f t="shared" si="1"/>
        <v>-14001.6</v>
      </c>
      <c r="G8" s="12">
        <v>0</v>
      </c>
      <c r="H8" s="11">
        <f t="shared" si="2"/>
        <v>0</v>
      </c>
    </row>
    <row r="9" spans="1:8" s="5" customFormat="1" ht="96.75" customHeight="1">
      <c r="A9" s="9" t="s">
        <v>9</v>
      </c>
      <c r="B9" s="11">
        <v>460</v>
      </c>
      <c r="C9" s="11">
        <v>635</v>
      </c>
      <c r="D9" s="11">
        <f t="shared" si="0"/>
        <v>175</v>
      </c>
      <c r="E9" s="11">
        <v>635</v>
      </c>
      <c r="F9" s="11">
        <f t="shared" si="1"/>
        <v>0</v>
      </c>
      <c r="G9" s="11">
        <v>635</v>
      </c>
      <c r="H9" s="11">
        <f t="shared" si="2"/>
        <v>0</v>
      </c>
    </row>
    <row r="10" spans="1:8" s="4" customFormat="1" ht="35.25" customHeight="1">
      <c r="A10" s="8" t="s">
        <v>2</v>
      </c>
      <c r="B10" s="12">
        <v>91.1</v>
      </c>
      <c r="C10" s="12">
        <v>117.6</v>
      </c>
      <c r="D10" s="11">
        <f t="shared" si="0"/>
        <v>26.5</v>
      </c>
      <c r="E10" s="12">
        <v>121.3</v>
      </c>
      <c r="F10" s="11">
        <f t="shared" si="1"/>
        <v>3.700000000000003</v>
      </c>
      <c r="G10" s="12">
        <v>150.9</v>
      </c>
      <c r="H10" s="11">
        <f t="shared" si="2"/>
        <v>29.60000000000001</v>
      </c>
    </row>
    <row r="11" spans="1:8" s="4" customFormat="1" ht="71.25" customHeight="1">
      <c r="A11" s="8" t="s">
        <v>12</v>
      </c>
      <c r="B11" s="12">
        <v>356</v>
      </c>
      <c r="C11" s="12">
        <v>280</v>
      </c>
      <c r="D11" s="11">
        <f t="shared" si="0"/>
        <v>-76</v>
      </c>
      <c r="E11" s="12">
        <v>304</v>
      </c>
      <c r="F11" s="11">
        <f t="shared" si="1"/>
        <v>24</v>
      </c>
      <c r="G11" s="12">
        <v>304</v>
      </c>
      <c r="H11" s="11">
        <f t="shared" si="2"/>
        <v>0</v>
      </c>
    </row>
    <row r="12" spans="1:8" s="4" customFormat="1" ht="36" customHeight="1">
      <c r="A12" s="8" t="s">
        <v>1</v>
      </c>
      <c r="B12" s="12">
        <v>316.8</v>
      </c>
      <c r="C12" s="12">
        <v>443.5</v>
      </c>
      <c r="D12" s="11">
        <f t="shared" si="0"/>
        <v>126.69999999999999</v>
      </c>
      <c r="E12" s="12">
        <v>496.3</v>
      </c>
      <c r="F12" s="11">
        <f t="shared" si="1"/>
        <v>52.80000000000001</v>
      </c>
      <c r="G12" s="12">
        <v>496.3</v>
      </c>
      <c r="H12" s="11">
        <f t="shared" si="2"/>
        <v>0</v>
      </c>
    </row>
    <row r="13" spans="1:8" s="7" customFormat="1" ht="27.75" customHeight="1">
      <c r="A13" s="8" t="s">
        <v>25</v>
      </c>
      <c r="B13" s="11">
        <v>700.5</v>
      </c>
      <c r="C13" s="11">
        <v>354.1</v>
      </c>
      <c r="D13" s="11">
        <f t="shared" si="0"/>
        <v>-346.4</v>
      </c>
      <c r="E13" s="11">
        <v>354.1</v>
      </c>
      <c r="F13" s="11">
        <f t="shared" si="1"/>
        <v>0</v>
      </c>
      <c r="G13" s="11">
        <v>354.1</v>
      </c>
      <c r="H13" s="11">
        <f t="shared" si="2"/>
        <v>0</v>
      </c>
    </row>
    <row r="14" spans="1:8" s="7" customFormat="1" ht="34.5" customHeight="1">
      <c r="A14" s="8" t="s">
        <v>26</v>
      </c>
      <c r="B14" s="11">
        <v>0</v>
      </c>
      <c r="C14" s="11">
        <v>65</v>
      </c>
      <c r="D14" s="11">
        <f t="shared" si="0"/>
        <v>65</v>
      </c>
      <c r="E14" s="11">
        <v>65</v>
      </c>
      <c r="F14" s="11">
        <f t="shared" si="1"/>
        <v>0</v>
      </c>
      <c r="G14" s="11">
        <v>65</v>
      </c>
      <c r="H14" s="11">
        <f t="shared" si="2"/>
        <v>0</v>
      </c>
    </row>
    <row r="15" spans="1:8" s="7" customFormat="1" ht="33" customHeight="1">
      <c r="A15" s="8" t="s">
        <v>27</v>
      </c>
      <c r="B15" s="11">
        <v>0</v>
      </c>
      <c r="C15" s="11">
        <v>12.8</v>
      </c>
      <c r="D15" s="11">
        <f t="shared" si="0"/>
        <v>12.8</v>
      </c>
      <c r="E15" s="11">
        <v>12.8</v>
      </c>
      <c r="F15" s="11">
        <f t="shared" si="1"/>
        <v>0</v>
      </c>
      <c r="G15" s="11">
        <v>12.8</v>
      </c>
      <c r="H15" s="11">
        <f t="shared" si="2"/>
        <v>0</v>
      </c>
    </row>
    <row r="16" spans="1:8" s="7" customFormat="1" ht="22.5" customHeight="1">
      <c r="A16" s="8" t="s">
        <v>20</v>
      </c>
      <c r="B16" s="11">
        <v>637.5</v>
      </c>
      <c r="C16" s="11">
        <v>82.9</v>
      </c>
      <c r="D16" s="11">
        <f t="shared" si="0"/>
        <v>-554.6</v>
      </c>
      <c r="E16" s="11">
        <v>325</v>
      </c>
      <c r="F16" s="11">
        <f t="shared" si="1"/>
        <v>242.1</v>
      </c>
      <c r="G16" s="11">
        <v>159.3</v>
      </c>
      <c r="H16" s="11">
        <f t="shared" si="2"/>
        <v>-165.7</v>
      </c>
    </row>
    <row r="17" spans="1:8" s="7" customFormat="1" ht="84.75" customHeight="1">
      <c r="A17" s="8" t="s">
        <v>21</v>
      </c>
      <c r="B17" s="11">
        <v>15512</v>
      </c>
      <c r="C17" s="11">
        <v>64409.8</v>
      </c>
      <c r="D17" s="11">
        <f t="shared" si="0"/>
        <v>48897.8</v>
      </c>
      <c r="E17" s="11">
        <v>0</v>
      </c>
      <c r="F17" s="11">
        <f t="shared" si="1"/>
        <v>-64409.8</v>
      </c>
      <c r="G17" s="11">
        <v>0</v>
      </c>
      <c r="H17" s="11">
        <f t="shared" si="2"/>
        <v>0</v>
      </c>
    </row>
    <row r="18" spans="1:8" s="4" customFormat="1" ht="50.25" customHeight="1">
      <c r="A18" s="8" t="s">
        <v>22</v>
      </c>
      <c r="B18" s="12">
        <v>29377.4</v>
      </c>
      <c r="C18" s="12">
        <v>28875.3</v>
      </c>
      <c r="D18" s="11">
        <f t="shared" si="0"/>
        <v>-502.1000000000022</v>
      </c>
      <c r="E18" s="12">
        <v>16440.9</v>
      </c>
      <c r="F18" s="11">
        <f t="shared" si="1"/>
        <v>-12434.399999999998</v>
      </c>
      <c r="G18" s="12">
        <v>17487.1</v>
      </c>
      <c r="H18" s="11">
        <f t="shared" si="2"/>
        <v>1046.199999999997</v>
      </c>
    </row>
    <row r="19" spans="1:8" s="4" customFormat="1" ht="57" customHeight="1">
      <c r="A19" s="8" t="s">
        <v>7</v>
      </c>
      <c r="B19" s="12">
        <v>15201.1</v>
      </c>
      <c r="C19" s="12">
        <v>10063.1</v>
      </c>
      <c r="D19" s="11">
        <f t="shared" si="0"/>
        <v>-5138</v>
      </c>
      <c r="E19" s="12">
        <v>45748.3</v>
      </c>
      <c r="F19" s="11">
        <f t="shared" si="1"/>
        <v>35685.200000000004</v>
      </c>
      <c r="G19" s="12">
        <v>81932.2</v>
      </c>
      <c r="H19" s="11">
        <f t="shared" si="2"/>
        <v>36183.899999999994</v>
      </c>
    </row>
    <row r="20" spans="1:8" s="4" customFormat="1" ht="51.75" customHeight="1">
      <c r="A20" s="8" t="s">
        <v>10</v>
      </c>
      <c r="B20" s="12">
        <v>5986.7</v>
      </c>
      <c r="C20" s="12">
        <v>6430</v>
      </c>
      <c r="D20" s="11">
        <f t="shared" si="0"/>
        <v>443.3000000000002</v>
      </c>
      <c r="E20" s="12">
        <v>6402.8</v>
      </c>
      <c r="F20" s="11">
        <f t="shared" si="1"/>
        <v>-27.199999999999818</v>
      </c>
      <c r="G20" s="12">
        <v>6402.8</v>
      </c>
      <c r="H20" s="11">
        <f t="shared" si="2"/>
        <v>0</v>
      </c>
    </row>
    <row r="21" spans="1:8" s="4" customFormat="1" ht="51.75" customHeight="1">
      <c r="A21" s="8" t="s">
        <v>29</v>
      </c>
      <c r="B21" s="12">
        <v>0</v>
      </c>
      <c r="C21" s="12">
        <v>1010.7</v>
      </c>
      <c r="D21" s="11">
        <f t="shared" si="0"/>
        <v>1010.7</v>
      </c>
      <c r="E21" s="12">
        <v>0</v>
      </c>
      <c r="F21" s="11">
        <f t="shared" si="1"/>
        <v>-1010.7</v>
      </c>
      <c r="G21" s="12">
        <v>0</v>
      </c>
      <c r="H21" s="11">
        <f t="shared" si="2"/>
        <v>0</v>
      </c>
    </row>
    <row r="22" spans="1:8" s="4" customFormat="1" ht="34.5" customHeight="1">
      <c r="A22" s="8" t="s">
        <v>6</v>
      </c>
      <c r="B22" s="13">
        <v>14536.3</v>
      </c>
      <c r="C22" s="13">
        <v>30600.9</v>
      </c>
      <c r="D22" s="11">
        <f t="shared" si="0"/>
        <v>16064.600000000002</v>
      </c>
      <c r="E22" s="13">
        <v>30600.9</v>
      </c>
      <c r="F22" s="11">
        <f t="shared" si="1"/>
        <v>0</v>
      </c>
      <c r="G22" s="13">
        <v>30600.9</v>
      </c>
      <c r="H22" s="11">
        <f t="shared" si="2"/>
        <v>0</v>
      </c>
    </row>
    <row r="23" spans="1:8" s="4" customFormat="1" ht="51" customHeight="1">
      <c r="A23" s="8" t="s">
        <v>23</v>
      </c>
      <c r="B23" s="11">
        <v>26870.7</v>
      </c>
      <c r="C23" s="11">
        <v>23003.8</v>
      </c>
      <c r="D23" s="11">
        <f t="shared" si="0"/>
        <v>-3866.9000000000015</v>
      </c>
      <c r="E23" s="11">
        <v>22114.7</v>
      </c>
      <c r="F23" s="11">
        <f t="shared" si="1"/>
        <v>-889.0999999999985</v>
      </c>
      <c r="G23" s="11">
        <v>22114.8</v>
      </c>
      <c r="H23" s="11">
        <f t="shared" si="2"/>
        <v>0.09999999999854481</v>
      </c>
    </row>
    <row r="24" spans="1:8" s="6" customFormat="1" ht="57" customHeight="1">
      <c r="A24" s="8" t="s">
        <v>4</v>
      </c>
      <c r="B24" s="11">
        <v>972</v>
      </c>
      <c r="C24" s="11">
        <v>0</v>
      </c>
      <c r="D24" s="11">
        <f t="shared" si="0"/>
        <v>-972</v>
      </c>
      <c r="E24" s="11">
        <v>0</v>
      </c>
      <c r="F24" s="11">
        <f t="shared" si="1"/>
        <v>0</v>
      </c>
      <c r="G24" s="11">
        <v>0</v>
      </c>
      <c r="H24" s="11">
        <f t="shared" si="2"/>
        <v>0</v>
      </c>
    </row>
    <row r="25" spans="1:8" s="6" customFormat="1" ht="33.75" customHeight="1">
      <c r="A25" s="8" t="s">
        <v>3</v>
      </c>
      <c r="B25" s="11">
        <v>28828.8</v>
      </c>
      <c r="C25" s="11">
        <v>28138.9</v>
      </c>
      <c r="D25" s="11">
        <f t="shared" si="0"/>
        <v>-689.8999999999978</v>
      </c>
      <c r="E25" s="11">
        <v>28138.9</v>
      </c>
      <c r="F25" s="11">
        <f t="shared" si="1"/>
        <v>0</v>
      </c>
      <c r="G25" s="11">
        <v>28138.9</v>
      </c>
      <c r="H25" s="11">
        <f t="shared" si="2"/>
        <v>0</v>
      </c>
    </row>
    <row r="26" spans="1:8" s="6" customFormat="1" ht="33.75" customHeight="1">
      <c r="A26" s="8" t="s">
        <v>5</v>
      </c>
      <c r="B26" s="11">
        <v>5818.3</v>
      </c>
      <c r="C26" s="11">
        <v>5430.9</v>
      </c>
      <c r="D26" s="11">
        <f t="shared" si="0"/>
        <v>-387.40000000000055</v>
      </c>
      <c r="E26" s="11">
        <v>5430.9</v>
      </c>
      <c r="F26" s="11">
        <f t="shared" si="1"/>
        <v>0</v>
      </c>
      <c r="G26" s="11">
        <v>5430.9</v>
      </c>
      <c r="H26" s="11">
        <f t="shared" si="2"/>
        <v>0</v>
      </c>
    </row>
    <row r="27" spans="1:8" s="6" customFormat="1" ht="86.25" customHeight="1">
      <c r="A27" s="10" t="s">
        <v>11</v>
      </c>
      <c r="B27" s="11">
        <v>5509.5</v>
      </c>
      <c r="C27" s="11">
        <v>28425.7</v>
      </c>
      <c r="D27" s="11">
        <f t="shared" si="0"/>
        <v>22916.2</v>
      </c>
      <c r="E27" s="11">
        <v>0</v>
      </c>
      <c r="F27" s="11">
        <f t="shared" si="1"/>
        <v>-28425.7</v>
      </c>
      <c r="G27" s="11">
        <v>0</v>
      </c>
      <c r="H27" s="11">
        <f t="shared" si="2"/>
        <v>0</v>
      </c>
    </row>
    <row r="28" spans="1:8" s="6" customFormat="1" ht="25.5" customHeight="1">
      <c r="A28" s="2" t="s">
        <v>0</v>
      </c>
      <c r="B28" s="15">
        <f aca="true" t="shared" si="3" ref="B28:H28">SUM(B5:B27)</f>
        <v>162665.19999999998</v>
      </c>
      <c r="C28" s="15">
        <f t="shared" si="3"/>
        <v>296355.00000000006</v>
      </c>
      <c r="D28" s="15">
        <f t="shared" si="3"/>
        <v>133689.80000000002</v>
      </c>
      <c r="E28" s="15">
        <f t="shared" si="3"/>
        <v>194136.90000000002</v>
      </c>
      <c r="F28" s="15">
        <f t="shared" si="3"/>
        <v>-102218.09999999999</v>
      </c>
      <c r="G28" s="15">
        <f t="shared" si="3"/>
        <v>412911.80000000005</v>
      </c>
      <c r="H28" s="15">
        <f t="shared" si="3"/>
        <v>218774.90000000002</v>
      </c>
    </row>
    <row r="29" spans="2:8" ht="12.75">
      <c r="B29" s="14"/>
      <c r="C29" s="14"/>
      <c r="D29" s="14"/>
      <c r="E29" s="14"/>
      <c r="F29" s="14"/>
      <c r="G29" s="14"/>
      <c r="H29" s="14"/>
    </row>
    <row r="30" spans="2:8" ht="12.75">
      <c r="B30" s="14"/>
      <c r="C30" s="14"/>
      <c r="D30" s="14"/>
      <c r="E30" s="14"/>
      <c r="F30" s="14"/>
      <c r="G30" s="14"/>
      <c r="H30" s="14"/>
    </row>
    <row r="31" spans="2:8" ht="12.75">
      <c r="B31" s="14"/>
      <c r="C31" s="14"/>
      <c r="D31" s="14"/>
      <c r="E31" s="14"/>
      <c r="F31" s="14"/>
      <c r="G31" s="14"/>
      <c r="H31" s="14"/>
    </row>
    <row r="32" spans="2:8" ht="12.75">
      <c r="B32" s="14"/>
      <c r="C32" s="14"/>
      <c r="D32" s="14"/>
      <c r="E32" s="14"/>
      <c r="F32" s="14"/>
      <c r="G32" s="14"/>
      <c r="H32" s="14"/>
    </row>
    <row r="33" spans="2:8" ht="12.75">
      <c r="B33" s="14"/>
      <c r="C33" s="14"/>
      <c r="D33" s="14"/>
      <c r="E33" s="14"/>
      <c r="F33" s="14"/>
      <c r="G33" s="14"/>
      <c r="H33" s="14"/>
    </row>
    <row r="34" spans="2:8" ht="12.75">
      <c r="B34" s="14"/>
      <c r="C34" s="14"/>
      <c r="D34" s="14"/>
      <c r="E34" s="14"/>
      <c r="F34" s="14"/>
      <c r="G34" s="14"/>
      <c r="H34" s="14"/>
    </row>
    <row r="35" spans="2:8" ht="12.75">
      <c r="B35" s="14"/>
      <c r="C35" s="14"/>
      <c r="D35" s="14"/>
      <c r="E35" s="14"/>
      <c r="F35" s="14"/>
      <c r="G35" s="14"/>
      <c r="H35" s="14"/>
    </row>
    <row r="36" spans="2:8" ht="12.75">
      <c r="B36" s="14"/>
      <c r="C36" s="14"/>
      <c r="D36" s="14"/>
      <c r="E36" s="14"/>
      <c r="F36" s="14"/>
      <c r="G36" s="14"/>
      <c r="H36" s="14"/>
    </row>
  </sheetData>
  <sheetProtection/>
  <mergeCells count="10">
    <mergeCell ref="F3:F4"/>
    <mergeCell ref="H3:H4"/>
    <mergeCell ref="A2:H2"/>
    <mergeCell ref="G1:H1"/>
    <mergeCell ref="E3:E4"/>
    <mergeCell ref="G3:G4"/>
    <mergeCell ref="A3:A4"/>
    <mergeCell ref="B3:B4"/>
    <mergeCell ref="C3:C4"/>
    <mergeCell ref="D3:D4"/>
  </mergeCells>
  <printOptions/>
  <pageMargins left="0.3937007874015748" right="0" top="0.3937007874015748" bottom="0" header="0.15748031496062992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2017-11-01T15:49:49Z</cp:lastPrinted>
  <dcterms:created xsi:type="dcterms:W3CDTF">1996-10-08T23:32:33Z</dcterms:created>
  <dcterms:modified xsi:type="dcterms:W3CDTF">2017-11-01T15:49:51Z</dcterms:modified>
  <cp:category/>
  <cp:version/>
  <cp:contentType/>
  <cp:contentStatus/>
</cp:coreProperties>
</file>