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5" sheetId="1" r:id="rId1"/>
  </sheets>
  <definedNames>
    <definedName name="_xlnm.Print_Titles" localSheetId="0">'приложение 1.5'!$8:$9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<sst xmlns="http://schemas.openxmlformats.org/spreadsheetml/2006/main" count="111" uniqueCount="110">
  <si>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</si>
  <si>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</si>
  <si>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</si>
  <si>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</si>
  <si>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</si>
  <si>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</si>
  <si>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</si>
  <si>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</si>
  <si>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</si>
  <si>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</si>
  <si>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</si>
  <si>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</si>
  <si>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</si>
  <si>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</si>
  <si>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</si>
  <si>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</si>
  <si>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</si>
  <si>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</si>
  <si>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</si>
  <si>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000 1 11 09000 00 0000 120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</si>
  <si>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</si>
  <si>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</si>
  <si>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</si>
  <si>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</si>
  <si>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</si>
  <si>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</si>
  <si>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</si>
  <si>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</si>
  <si>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</si>
  <si>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</si>
  <si>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</si>
  <si>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</si>
  <si>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</si>
  <si>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</si>
  <si>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</si>
  <si>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</si>
  <si>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</si>
  <si>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</si>
  <si>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</si>
  <si>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</si>
  <si>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</si>
  <si>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000 1 11 05012 04  0000 120</t>
  </si>
  <si>
    <t>000 1 14 02043 04 0000 410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</si>
  <si>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</si>
  <si>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</si>
  <si>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</si>
  <si>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</si>
  <si>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</si>
  <si>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</si>
  <si>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</si>
  <si>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</si>
  <si>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</si>
  <si>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</si>
  <si>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</si>
  <si>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</si>
  <si>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</si>
  <si>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</si>
  <si>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</si>
  <si>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</si>
  <si>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</si>
  <si>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</si>
  <si>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</si>
  <si>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</si>
  <si>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</si>
  <si>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000 1 11 01040 04 0000 120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</si>
  <si>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</si>
  <si>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</si>
  <si>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</si>
  <si>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</si>
  <si>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</si>
  <si>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</si>
  <si>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</si>
  <si>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</si>
  <si>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</si>
  <si>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</si>
  <si>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</si>
  <si>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</si>
  <si>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</si>
  <si>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</si>
  <si>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000 1 06 06040 00 0000 110</t>
  </si>
  <si>
    <t>Земельный налог с физических лиц</t>
  </si>
  <si>
    <t>Налог, взимаемый с налогоплательщиков, выбравших в качестве объекта налогообложения доходы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</si>
  <si>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</si>
  <si>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</si>
  <si>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>000 1 14 06312 04 0000 430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</si>
  <si>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</si>
  <si>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Сумма 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</si>
  <si>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</si>
  <si>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</si>
  <si>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</si>
  <si>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</si>
  <si>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000 2 02 10000 00 0000 150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</si>
  <si>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</si>
  <si>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</si>
  <si>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</si>
  <si>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ДОХОДЫ ОТ ОКАЗАНИЯ ПЛАТНЫХ УСЛУГ И КОМПЕНСАЦИИ ЗАТРАТ  ГОСУДАРСТВА</t>
  </si>
  <si>
    <t>Плата за размещение отходов производства и потребления</t>
  </si>
  <si>
    <t>Изменения доходов бюджета городского округа город Урай на 2020 год</t>
  </si>
  <si>
    <t>Дотации на поддержку мер по обеспечению сбалансированности бюджетов городских округов и муниципальных районов Ханты-Мансийского автономного округа – Югры</t>
  </si>
  <si>
    <t>000 202 15002 04 0000 150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</si>
  <si>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</si>
  <si>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</si>
  <si>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</si>
  <si>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</si>
  <si>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</si>
  <si>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</si>
  <si>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</si>
  <si>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</si>
  <si>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Приложение 1.5</t>
  </si>
  <si>
    <t>от 12 декабря 2019 года №93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</si>
</sst>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48">
    <xf numFmtId="0" fontId="0" fillId="0" borderId="0" xfId="0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/>
    </xf>
    <xf numFmtId="184" fontId="3" fillId="34" borderId="12" xfId="0" applyNumberFormat="1" applyFont="1" applyFill="1" applyBorder="1" applyAlignment="1">
      <alignment horizontal="center" vertical="center" wrapText="1"/>
    </xf>
    <xf numFmtId="182" fontId="5" fillId="34" borderId="12" xfId="0" applyNumberFormat="1" applyFont="1" applyFill="1" applyBorder="1" applyAlignment="1">
      <alignment horizontal="center" vertical="center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3" fontId="3" fillId="34" borderId="0" xfId="0" applyNumberFormat="1" applyFont="1" applyFill="1" applyAlignment="1">
      <alignment/>
    </xf>
    <xf numFmtId="0" fontId="5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top"/>
    </xf>
    <xf numFmtId="184" fontId="5" fillId="34" borderId="0" xfId="0" applyNumberFormat="1" applyFont="1" applyFill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 vertical="center" wrapText="1"/>
    </xf>
    <xf numFmtId="173" fontId="5" fillId="34" borderId="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/>
    </xf>
    <xf numFmtId="173" fontId="3" fillId="34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vertical="center"/>
    </xf>
    <xf numFmtId="173" fontId="5" fillId="34" borderId="12" xfId="0" applyNumberFormat="1" applyFont="1" applyFill="1" applyBorder="1" applyAlignment="1">
      <alignment horizontal="center" vertical="center"/>
    </xf>
    <xf numFmtId="0" fontId="3" fillId="34" borderId="12" xfId="64" applyFont="1" applyFill="1" applyBorder="1" applyAlignment="1">
      <alignment horizontal="left" vertical="center" wrapText="1"/>
      <protection/>
    </xf>
    <xf numFmtId="2" fontId="3" fillId="34" borderId="12" xfId="0" applyNumberFormat="1" applyFont="1" applyFill="1" applyBorder="1" applyAlignment="1">
      <alignment horizontal="center" vertical="center"/>
    </xf>
    <xf numFmtId="0" fontId="5" fillId="34" borderId="12" xfId="64" applyFont="1" applyFill="1" applyBorder="1" applyAlignment="1">
      <alignment horizontal="left" vertical="center" wrapText="1"/>
      <protection/>
    </xf>
    <xf numFmtId="2" fontId="5" fillId="34" borderId="12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horizontal="center" vertical="center"/>
    </xf>
    <xf numFmtId="173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173" fontId="6" fillId="34" borderId="12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204" fontId="6" fillId="34" borderId="13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173" fontId="5" fillId="34" borderId="12" xfId="0" applyNumberFormat="1" applyFont="1" applyFill="1" applyBorder="1" applyAlignment="1">
      <alignment horizontal="center" vertical="center" wrapText="1"/>
    </xf>
    <xf numFmtId="182" fontId="3" fillId="34" borderId="12" xfId="0" applyNumberFormat="1" applyFont="1" applyFill="1" applyBorder="1" applyAlignment="1">
      <alignment horizontal="center" vertical="center" wrapText="1"/>
    </xf>
    <xf numFmtId="173" fontId="5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/>
    </xf>
    <xf numFmtId="0" fontId="5" fillId="34" borderId="0" xfId="0" applyFont="1" applyFill="1" applyAlignment="1">
      <alignment horizontal="right" vertical="top"/>
    </xf>
    <xf numFmtId="1" fontId="5" fillId="3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="80" zoomScaleNormal="80" zoomScalePageLayoutView="0" workbookViewId="0" topLeftCell="A48">
      <selection activeCell="A1" sqref="A1:C61"/>
    </sheetView>
  </sheetViews>
  <sheetFormatPr defaultColWidth="9.140625" defaultRowHeight="12.75"/>
  <cols>
    <col min="1" max="1" width="63.57421875" style="8" customWidth="1"/>
    <col min="2" max="2" width="33.28125" style="9" customWidth="1"/>
    <col min="3" max="3" width="18.140625" style="44" customWidth="1"/>
    <col min="4" max="16384" width="9.140625" style="9" customWidth="1"/>
  </cols>
  <sheetData>
    <row r="1" spans="2:3" ht="15.75">
      <c r="B1" s="46" t="s">
        <v>108</v>
      </c>
      <c r="C1" s="46"/>
    </row>
    <row r="2" spans="2:3" ht="15.75">
      <c r="B2" s="46" t="s">
        <v>0</v>
      </c>
      <c r="C2" s="46"/>
    </row>
    <row r="3" spans="2:3" ht="15.75">
      <c r="B3" s="46" t="s">
        <v>109</v>
      </c>
      <c r="C3" s="46"/>
    </row>
    <row r="4" spans="2:3" ht="19.5" customHeight="1">
      <c r="B4" s="10"/>
      <c r="C4" s="11"/>
    </row>
    <row r="5" spans="1:3" s="12" customFormat="1" ht="18" customHeight="1">
      <c r="A5" s="45" t="s">
        <v>97</v>
      </c>
      <c r="B5" s="45"/>
      <c r="C5" s="45"/>
    </row>
    <row r="6" spans="1:3" s="12" customFormat="1" ht="18" customHeight="1">
      <c r="A6" s="13"/>
      <c r="B6" s="14"/>
      <c r="C6" s="14"/>
    </row>
    <row r="7" spans="1:3" ht="15" customHeight="1">
      <c r="A7" s="15"/>
      <c r="B7" s="14"/>
      <c r="C7" s="16" t="s">
        <v>94</v>
      </c>
    </row>
    <row r="8" spans="1:3" ht="31.5">
      <c r="A8" s="18" t="s">
        <v>1</v>
      </c>
      <c r="B8" s="18" t="s">
        <v>2</v>
      </c>
      <c r="C8" s="6" t="s">
        <v>86</v>
      </c>
    </row>
    <row r="9" spans="1:3" ht="15.75">
      <c r="A9" s="47">
        <v>1</v>
      </c>
      <c r="B9" s="47">
        <v>2</v>
      </c>
      <c r="C9" s="47">
        <v>3</v>
      </c>
    </row>
    <row r="10" spans="1:3" ht="15.75">
      <c r="A10" s="19" t="s">
        <v>3</v>
      </c>
      <c r="B10" s="20" t="s">
        <v>4</v>
      </c>
      <c r="C10" s="6">
        <f>C11+C13+C15+C17+C22+C31+C38+C46+C52+C55</f>
        <v>-25589.300000000003</v>
      </c>
    </row>
    <row r="11" spans="1:3" ht="31.5">
      <c r="A11" s="2" t="s">
        <v>37</v>
      </c>
      <c r="B11" s="3" t="s">
        <v>5</v>
      </c>
      <c r="C11" s="21">
        <f>C12</f>
        <v>-5168.9</v>
      </c>
    </row>
    <row r="12" spans="1:3" ht="31.5">
      <c r="A12" s="22" t="s">
        <v>81</v>
      </c>
      <c r="B12" s="23" t="s">
        <v>40</v>
      </c>
      <c r="C12" s="24">
        <v>-5168.9</v>
      </c>
    </row>
    <row r="13" spans="1:3" ht="15.75">
      <c r="A13" s="25" t="s">
        <v>49</v>
      </c>
      <c r="B13" s="26" t="s">
        <v>50</v>
      </c>
      <c r="C13" s="21">
        <f>C14</f>
        <v>-1.8</v>
      </c>
    </row>
    <row r="14" spans="1:3" ht="15.75">
      <c r="A14" s="27" t="s">
        <v>49</v>
      </c>
      <c r="B14" s="28" t="s">
        <v>51</v>
      </c>
      <c r="C14" s="24">
        <v>-1.8</v>
      </c>
    </row>
    <row r="15" spans="1:3" ht="31.5">
      <c r="A15" s="25" t="s">
        <v>60</v>
      </c>
      <c r="B15" s="26" t="s">
        <v>59</v>
      </c>
      <c r="C15" s="21">
        <f>C16</f>
        <v>-2000</v>
      </c>
    </row>
    <row r="16" spans="1:3" ht="47.25">
      <c r="A16" s="27" t="s">
        <v>61</v>
      </c>
      <c r="B16" s="28" t="s">
        <v>62</v>
      </c>
      <c r="C16" s="24">
        <v>-2000</v>
      </c>
    </row>
    <row r="17" spans="1:3" ht="15.75">
      <c r="A17" s="2" t="s">
        <v>6</v>
      </c>
      <c r="B17" s="3" t="s">
        <v>7</v>
      </c>
      <c r="C17" s="21">
        <f>C18+C20</f>
        <v>-8850</v>
      </c>
    </row>
    <row r="18" spans="1:3" ht="15.75">
      <c r="A18" s="2" t="s">
        <v>8</v>
      </c>
      <c r="B18" s="3" t="s">
        <v>9</v>
      </c>
      <c r="C18" s="21">
        <f>C19</f>
        <v>-7525.2</v>
      </c>
    </row>
    <row r="19" spans="1:3" ht="47.25">
      <c r="A19" s="22" t="s">
        <v>63</v>
      </c>
      <c r="B19" s="23" t="s">
        <v>10</v>
      </c>
      <c r="C19" s="24">
        <v>-7525.2</v>
      </c>
    </row>
    <row r="20" spans="1:3" ht="15.75">
      <c r="A20" s="2" t="s">
        <v>11</v>
      </c>
      <c r="B20" s="3" t="s">
        <v>12</v>
      </c>
      <c r="C20" s="21">
        <f>C21</f>
        <v>-1324.8</v>
      </c>
    </row>
    <row r="21" spans="1:3" ht="15.75">
      <c r="A21" s="22" t="s">
        <v>80</v>
      </c>
      <c r="B21" s="23" t="s">
        <v>79</v>
      </c>
      <c r="C21" s="24">
        <v>-1324.8</v>
      </c>
    </row>
    <row r="22" spans="1:3" ht="47.25">
      <c r="A22" s="2" t="s">
        <v>13</v>
      </c>
      <c r="B22" s="3" t="s">
        <v>14</v>
      </c>
      <c r="C22" s="21">
        <f>SUM(C25+C29+C23)</f>
        <v>1595.3999999999996</v>
      </c>
    </row>
    <row r="23" spans="1:3" ht="78.75">
      <c r="A23" s="22" t="s">
        <v>36</v>
      </c>
      <c r="B23" s="29" t="s">
        <v>76</v>
      </c>
      <c r="C23" s="24">
        <f>C24</f>
        <v>-383</v>
      </c>
    </row>
    <row r="24" spans="1:3" ht="63">
      <c r="A24" s="30" t="s">
        <v>15</v>
      </c>
      <c r="B24" s="31" t="s">
        <v>64</v>
      </c>
      <c r="C24" s="32">
        <v>-383</v>
      </c>
    </row>
    <row r="25" spans="1:3" ht="94.5">
      <c r="A25" s="22" t="s">
        <v>38</v>
      </c>
      <c r="B25" s="23" t="s">
        <v>16</v>
      </c>
      <c r="C25" s="24">
        <f>C26+C27+C28</f>
        <v>2866.4999999999995</v>
      </c>
    </row>
    <row r="26" spans="1:3" ht="94.5">
      <c r="A26" s="30" t="s">
        <v>17</v>
      </c>
      <c r="B26" s="33" t="s">
        <v>41</v>
      </c>
      <c r="C26" s="32">
        <v>3082.2</v>
      </c>
    </row>
    <row r="27" spans="1:3" ht="94.5">
      <c r="A27" s="34" t="s">
        <v>65</v>
      </c>
      <c r="B27" s="33" t="s">
        <v>18</v>
      </c>
      <c r="C27" s="32">
        <v>-216.8</v>
      </c>
    </row>
    <row r="28" spans="1:3" ht="110.25">
      <c r="A28" s="34" t="s">
        <v>92</v>
      </c>
      <c r="B28" s="35" t="s">
        <v>93</v>
      </c>
      <c r="C28" s="36">
        <v>1.1</v>
      </c>
    </row>
    <row r="29" spans="1:3" ht="94.5">
      <c r="A29" s="22" t="s">
        <v>39</v>
      </c>
      <c r="B29" s="23" t="s">
        <v>19</v>
      </c>
      <c r="C29" s="24">
        <f>C30</f>
        <v>-888.1</v>
      </c>
    </row>
    <row r="30" spans="1:3" ht="94.5">
      <c r="A30" s="30" t="s">
        <v>66</v>
      </c>
      <c r="B30" s="33" t="s">
        <v>20</v>
      </c>
      <c r="C30" s="32">
        <v>-888.1</v>
      </c>
    </row>
    <row r="31" spans="1:3" ht="31.5">
      <c r="A31" s="2" t="s">
        <v>21</v>
      </c>
      <c r="B31" s="3" t="s">
        <v>22</v>
      </c>
      <c r="C31" s="21">
        <f>C32</f>
        <v>-1096</v>
      </c>
    </row>
    <row r="32" spans="1:3" ht="15.75">
      <c r="A32" s="22" t="s">
        <v>68</v>
      </c>
      <c r="B32" s="23" t="s">
        <v>67</v>
      </c>
      <c r="C32" s="24">
        <f>C33+C34+C35</f>
        <v>-1096</v>
      </c>
    </row>
    <row r="33" spans="1:3" ht="31.5">
      <c r="A33" s="30" t="s">
        <v>69</v>
      </c>
      <c r="B33" s="33" t="s">
        <v>52</v>
      </c>
      <c r="C33" s="32">
        <v>-188.1</v>
      </c>
    </row>
    <row r="34" spans="1:3" ht="15.75">
      <c r="A34" s="30" t="s">
        <v>70</v>
      </c>
      <c r="B34" s="33" t="s">
        <v>53</v>
      </c>
      <c r="C34" s="32">
        <v>-922.1</v>
      </c>
    </row>
    <row r="35" spans="1:3" ht="15.75">
      <c r="A35" s="22" t="s">
        <v>96</v>
      </c>
      <c r="B35" s="23" t="s">
        <v>54</v>
      </c>
      <c r="C35" s="24">
        <f>C36+C37</f>
        <v>14.199999999999989</v>
      </c>
    </row>
    <row r="36" spans="1:3" ht="15.75">
      <c r="A36" s="30" t="s">
        <v>87</v>
      </c>
      <c r="B36" s="33" t="s">
        <v>89</v>
      </c>
      <c r="C36" s="32">
        <v>164.2</v>
      </c>
    </row>
    <row r="37" spans="1:3" ht="15.75">
      <c r="A37" s="30" t="s">
        <v>88</v>
      </c>
      <c r="B37" s="33" t="s">
        <v>90</v>
      </c>
      <c r="C37" s="32">
        <v>-150</v>
      </c>
    </row>
    <row r="38" spans="1:3" ht="31.5">
      <c r="A38" s="2" t="s">
        <v>95</v>
      </c>
      <c r="B38" s="3" t="s">
        <v>23</v>
      </c>
      <c r="C38" s="21">
        <f>C39+C41</f>
        <v>737.3</v>
      </c>
    </row>
    <row r="39" spans="1:3" ht="15.75">
      <c r="A39" s="22" t="s">
        <v>71</v>
      </c>
      <c r="B39" s="23" t="s">
        <v>72</v>
      </c>
      <c r="C39" s="24">
        <f>C40</f>
        <v>-47.7</v>
      </c>
    </row>
    <row r="40" spans="1:3" ht="31.5">
      <c r="A40" s="30" t="s">
        <v>44</v>
      </c>
      <c r="B40" s="33" t="s">
        <v>43</v>
      </c>
      <c r="C40" s="32">
        <v>-47.7</v>
      </c>
    </row>
    <row r="41" spans="1:3" ht="15.75">
      <c r="A41" s="22" t="s">
        <v>73</v>
      </c>
      <c r="B41" s="23" t="s">
        <v>74</v>
      </c>
      <c r="C41" s="24">
        <f>C42+C44</f>
        <v>785</v>
      </c>
    </row>
    <row r="42" spans="1:3" ht="31.5">
      <c r="A42" s="37" t="s">
        <v>100</v>
      </c>
      <c r="B42" s="23" t="s">
        <v>101</v>
      </c>
      <c r="C42" s="24">
        <f>C43</f>
        <v>660</v>
      </c>
    </row>
    <row r="43" spans="1:3" ht="47.25">
      <c r="A43" s="30" t="s">
        <v>102</v>
      </c>
      <c r="B43" s="38" t="s">
        <v>103</v>
      </c>
      <c r="C43" s="32">
        <v>660</v>
      </c>
    </row>
    <row r="44" spans="1:3" ht="15.75">
      <c r="A44" s="22" t="s">
        <v>45</v>
      </c>
      <c r="B44" s="23" t="s">
        <v>46</v>
      </c>
      <c r="C44" s="24">
        <f>SUM(C45)</f>
        <v>125</v>
      </c>
    </row>
    <row r="45" spans="1:3" ht="31.5">
      <c r="A45" s="30" t="s">
        <v>47</v>
      </c>
      <c r="B45" s="33" t="s">
        <v>48</v>
      </c>
      <c r="C45" s="32">
        <v>125</v>
      </c>
    </row>
    <row r="46" spans="1:3" ht="31.5">
      <c r="A46" s="2" t="s">
        <v>24</v>
      </c>
      <c r="B46" s="3" t="s">
        <v>25</v>
      </c>
      <c r="C46" s="21">
        <f>C47+C49</f>
        <v>-11880.3</v>
      </c>
    </row>
    <row r="47" spans="1:3" ht="94.5">
      <c r="A47" s="22" t="s">
        <v>77</v>
      </c>
      <c r="B47" s="23" t="s">
        <v>26</v>
      </c>
      <c r="C47" s="24">
        <f>C48</f>
        <v>-14444.4</v>
      </c>
    </row>
    <row r="48" spans="1:3" ht="94.5">
      <c r="A48" s="30" t="s">
        <v>75</v>
      </c>
      <c r="B48" s="33" t="s">
        <v>42</v>
      </c>
      <c r="C48" s="32">
        <v>-14444.4</v>
      </c>
    </row>
    <row r="49" spans="1:3" ht="31.5">
      <c r="A49" s="22" t="s">
        <v>78</v>
      </c>
      <c r="B49" s="23" t="s">
        <v>27</v>
      </c>
      <c r="C49" s="24">
        <f>C50+C51</f>
        <v>2564.1</v>
      </c>
    </row>
    <row r="50" spans="1:3" ht="63">
      <c r="A50" s="30" t="s">
        <v>82</v>
      </c>
      <c r="B50" s="33" t="s">
        <v>28</v>
      </c>
      <c r="C50" s="32">
        <v>2669.6</v>
      </c>
    </row>
    <row r="51" spans="1:3" ht="94.5">
      <c r="A51" s="30" t="s">
        <v>85</v>
      </c>
      <c r="B51" s="33" t="s">
        <v>84</v>
      </c>
      <c r="C51" s="32">
        <v>-105.5</v>
      </c>
    </row>
    <row r="52" spans="1:3" ht="15.75">
      <c r="A52" s="2" t="s">
        <v>29</v>
      </c>
      <c r="B52" s="39" t="s">
        <v>30</v>
      </c>
      <c r="C52" s="21">
        <f>C53</f>
        <v>1000</v>
      </c>
    </row>
    <row r="53" spans="1:3" ht="63">
      <c r="A53" s="22" t="s">
        <v>104</v>
      </c>
      <c r="B53" s="1" t="s">
        <v>105</v>
      </c>
      <c r="C53" s="24">
        <f>C54</f>
        <v>1000</v>
      </c>
    </row>
    <row r="54" spans="1:3" ht="94.5">
      <c r="A54" s="30" t="s">
        <v>106</v>
      </c>
      <c r="B54" s="40" t="s">
        <v>107</v>
      </c>
      <c r="C54" s="32">
        <v>1000</v>
      </c>
    </row>
    <row r="55" spans="1:3" ht="15.75">
      <c r="A55" s="2" t="s">
        <v>55</v>
      </c>
      <c r="B55" s="41" t="s">
        <v>56</v>
      </c>
      <c r="C55" s="21">
        <f>C56</f>
        <v>75</v>
      </c>
    </row>
    <row r="56" spans="1:3" ht="15.75">
      <c r="A56" s="34" t="s">
        <v>57</v>
      </c>
      <c r="B56" s="31" t="s">
        <v>58</v>
      </c>
      <c r="C56" s="32">
        <v>75</v>
      </c>
    </row>
    <row r="57" spans="1:3" ht="15.75">
      <c r="A57" s="2" t="s">
        <v>31</v>
      </c>
      <c r="B57" s="3" t="s">
        <v>32</v>
      </c>
      <c r="C57" s="4">
        <f>C58</f>
        <v>51003.899999999994</v>
      </c>
    </row>
    <row r="58" spans="1:3" ht="31.5">
      <c r="A58" s="22" t="s">
        <v>33</v>
      </c>
      <c r="B58" s="23" t="s">
        <v>34</v>
      </c>
      <c r="C58" s="5">
        <f>C59</f>
        <v>51003.899999999994</v>
      </c>
    </row>
    <row r="59" spans="1:3" ht="31.5">
      <c r="A59" s="2" t="s">
        <v>83</v>
      </c>
      <c r="B59" s="3" t="s">
        <v>91</v>
      </c>
      <c r="C59" s="6">
        <f>C60</f>
        <v>51003.899999999994</v>
      </c>
    </row>
    <row r="60" spans="1:3" ht="63">
      <c r="A60" s="30" t="s">
        <v>98</v>
      </c>
      <c r="B60" s="33" t="s">
        <v>99</v>
      </c>
      <c r="C60" s="42">
        <f>32456.6+18547.3</f>
        <v>51003.899999999994</v>
      </c>
    </row>
    <row r="61" spans="1:3" ht="15.75">
      <c r="A61" s="17" t="s">
        <v>35</v>
      </c>
      <c r="B61" s="18"/>
      <c r="C61" s="43">
        <f>C57+C10</f>
        <v>25414.59999999999</v>
      </c>
    </row>
    <row r="62" ht="15.75">
      <c r="C62" s="7"/>
    </row>
  </sheetData>
  <sheetProtection/>
  <mergeCells count="4">
    <mergeCell ref="A5:C5"/>
    <mergeCell ref="B1:C1"/>
    <mergeCell ref="B2:C2"/>
    <mergeCell ref="B3:C3"/>
  </mergeCells>
  <printOptions/>
  <pageMargins left="0.3937007874015748" right="0.3149606299212598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2020-11-22T06:40:57Z</cp:lastPrinted>
  <dcterms:created xsi:type="dcterms:W3CDTF">1996-10-08T23:32:33Z</dcterms:created>
  <dcterms:modified xsi:type="dcterms:W3CDTF">2020-11-22T06:41:28Z</dcterms:modified>
  <cp:category/>
  <cp:version/>
  <cp:contentType/>
  <cp:contentStatus/>
</cp:coreProperties>
</file>