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 activeTab="1"/>
  </bookViews>
  <sheets>
    <sheet name="таблица 1" sheetId="59" r:id="rId1"/>
    <sheet name="таблица 2" sheetId="57" r:id="rId2"/>
  </sheets>
  <definedNames>
    <definedName name="_xlnm.Print_Titles" localSheetId="1">'таблица 2'!$5:$7</definedName>
  </definedNames>
  <calcPr calcId="125725"/>
</workbook>
</file>

<file path=xl/calcChain.xml><?xml version="1.0" encoding="utf-8"?>
<calcChain xmlns="http://schemas.openxmlformats.org/spreadsheetml/2006/main">
  <c r="E27" i="57"/>
  <c r="E19"/>
  <c r="F33" l="1"/>
  <c r="D33"/>
  <c r="E8"/>
  <c r="F8"/>
  <c r="G8"/>
  <c r="G33" s="1"/>
  <c r="D8"/>
  <c r="B9"/>
  <c r="B8" s="1"/>
  <c r="E31" l="1"/>
  <c r="E23" l="1"/>
  <c r="E26"/>
  <c r="E33" s="1"/>
  <c r="B33" l="1"/>
  <c r="D17"/>
  <c r="C6" i="59" l="1"/>
  <c r="C5"/>
  <c r="C8" s="1"/>
  <c r="C10" s="1"/>
  <c r="F14" i="57"/>
  <c r="F12"/>
  <c r="F19"/>
  <c r="E14" l="1"/>
  <c r="E10" l="1"/>
  <c r="E12" l="1"/>
  <c r="F10" l="1"/>
  <c r="B35" l="1"/>
</calcChain>
</file>

<file path=xl/sharedStrings.xml><?xml version="1.0" encoding="utf-8"?>
<sst xmlns="http://schemas.openxmlformats.org/spreadsheetml/2006/main" count="65" uniqueCount="63">
  <si>
    <t>№ п/п</t>
  </si>
  <si>
    <t>На какие цели</t>
  </si>
  <si>
    <t>Администрация города Урай</t>
  </si>
  <si>
    <t>Итого расходов</t>
  </si>
  <si>
    <t>ГРБС</t>
  </si>
  <si>
    <t>(тыс.рублей)</t>
  </si>
  <si>
    <t>Муниципальная программа «Совершенствование и развитие муниципального управления в городе Урай» на 2018-2030 годы</t>
  </si>
  <si>
    <t>Итого расходы бюджета города с учетом корректировки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</si>
  <si>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</si>
  <si>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</si>
  <si>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Комитет по финансам администрации города Урай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</si>
  <si>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</si>
  <si>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Муниципальная программа «Обеспечение градостроительной деятельности на территории города Урай» на  2018-2030 годы</t>
  </si>
  <si>
    <t xml:space="preserve">Муниципальная программа "Формирование современной городской среды муниципального образования город Урай" на 2018-2022 годы </t>
  </si>
  <si>
    <t>Таблица №1</t>
  </si>
  <si>
    <t xml:space="preserve">Наименование </t>
  </si>
  <si>
    <t>Код бюджетной классификации</t>
  </si>
  <si>
    <t>Примечание</t>
  </si>
  <si>
    <t>ИТОГО ДОХОДОВ</t>
  </si>
  <si>
    <t>Корректировка по доходам к проекту решения Думы города Урай "О внесении изменений в бюджет городского округа город Урай на 2020 год и на плановый период 2021 и 2022 годов"</t>
  </si>
  <si>
    <t>ШТРАФЫ, САНКЦИИ, ВОЗМЕЩЕНИЕ УЩЕРБА</t>
  </si>
  <si>
    <t>000 1 16 00000 00 0000 000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</si>
  <si>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</si>
  <si>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>000 1 16 07090 00 0000 140</t>
  </si>
  <si>
    <t>Увеличение плановых назначений связано с поступлением доходов в виде штрафных санкций  (неустойки) от ООО "Прогресс" за неисполнение договорных обязательств по условиям контрактов, администратором которых является администрация города Урай.</t>
  </si>
  <si>
    <t xml:space="preserve"> -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</si>
  <si>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000 1 16 07090 04 0000 140</t>
  </si>
  <si>
    <t>Решение Думы от 29.06.2020 №48</t>
  </si>
  <si>
    <t>Итого доходы с учетом корректировки на октябрь 2020 года</t>
  </si>
  <si>
    <t>1.</t>
  </si>
  <si>
    <t>2.</t>
  </si>
  <si>
    <t>3.</t>
  </si>
  <si>
    <t>4.</t>
  </si>
  <si>
    <t>5.</t>
  </si>
  <si>
    <t>таблица 2 к пояснительной записке</t>
  </si>
  <si>
    <t>Корректировка расходов к проекту решения Думы города Урай "О внесении изменений в бюджет городского округа город Урай на 2020 год и на плановый период 2021 и 2022 годов"</t>
  </si>
  <si>
    <t>6.</t>
  </si>
  <si>
    <t>экономия в результате конкурсных процедур в рамках выполнения работ по устройству и содержанию противопожарных минерализованных полос</t>
  </si>
  <si>
    <t>экономия средств в результате проведения рейтингового голосования (выбор объекта благоустройства) в электронном формате</t>
  </si>
  <si>
    <t>уменьшение  ассигнований в рамках текущего содержания МКУ "УКС г. Урай" (экономия средств по ожидаемым фактическим затратам)</t>
  </si>
  <si>
    <t xml:space="preserve">Сумма корректировки на 2020 год </t>
  </si>
  <si>
    <t>Непрограммные расходы</t>
  </si>
  <si>
    <t>Дума города Урай</t>
  </si>
  <si>
    <t>7.</t>
  </si>
  <si>
    <t>приобретение лицензии и Базы данных (Гранд-смета) для КСП города Урай</t>
  </si>
  <si>
    <t>организация электроснабжения сетей уличного освещения(применение нерегулируемого тарифа на электроэнергию и увеличение количества светильников на социальных объектах города)</t>
  </si>
  <si>
    <t>экономия в результате конкурсных процедур по поставке мусорных контейнеров</t>
  </si>
  <si>
    <t>экономия средств по факту выполнения работ по обустройству остановочных комплексов в микрорайоне Солнечный</t>
  </si>
  <si>
    <t>уменьшение  ассигнований в рамках текущего содержания МКУ "УМТО" (экономия средств по ожидаемым фактическим затратам)</t>
  </si>
  <si>
    <t>8.</t>
  </si>
  <si>
    <t>Муниципальная программа "Развитие образования и молодежной политики в городе Урай" на 2019-2030 годы</t>
  </si>
  <si>
    <t>экономия средств в рамках текущего содержания МКУ "УЖКХ"  (экономия средств по ожидаемым фактическим затратам)</t>
  </si>
  <si>
    <t>9.</t>
  </si>
  <si>
    <t>перераспределение средств в связи с отсутствием возможности выполнения работ по установке стационарного туалета и подключения его к инженерным сетям</t>
  </si>
  <si>
    <t>экономия в результате конкурсных процедур по подготовке документов градорегулирования (изменение проекта планировки и проекта межевания мкр.1А, выполнение инженерно-геодезических изысканий)</t>
  </si>
  <si>
    <t>доля софинансирования местного бюджета (уточнение списка получателей, предоставление субсидии молодым семьям)</t>
  </si>
  <si>
    <t>экономия средств по выполнению кадастровых работ</t>
  </si>
  <si>
    <t>Управление образования и молодежной политики администрации города Урай</t>
  </si>
  <si>
    <t xml:space="preserve">Сумма корректировки 2020 год  </t>
  </si>
  <si>
    <t>экономия средств в рамках текущего содержания аппарата Управления образования и молодежной политики администрации города Урай  (экономия средств по ожидаемым фактическим затратам)</t>
  </si>
  <si>
    <t>экономия средств в рамках текущего содержания Комитета по финансам администрации города Урай  (экономия средств по ожидаемым фактическим затратам)</t>
  </si>
  <si>
    <t>экономия средств в рамках текущего содержания аппарата Думы города Урай (экономия средств по ожидаемым фактическим затратам)</t>
  </si>
  <si>
    <t>Муниципальная программа "Улучшение жилищных условий жителей, проживающих на территории муниципального образования город Урай" на 2019-2030 годы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</si>
</sst>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&quot;+&quot;\ #,##0.0;&quot;-&quot;\ #,##0.0;&quot;&quot;\ 0.0"/>
    <numFmt numFmtId="167" formatCode="000"/>
    <numFmt numFmtId="168" formatCode="_(* #,##0.0_);_(* \(#,##0.0\);_(* &quot;-&quot;??_);_(@_)"/>
    <numFmt numFmtId="169" formatCode="\+0.0"/>
    <numFmt numFmtId="170" formatCode="0.0"/>
    <numFmt numFmtId="171" formatCode="000\.00\.000\.0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Arial Cyr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2" borderId="1">
      <alignment horizontal="left" vertical="top" wrapText="1"/>
    </xf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2" fillId="0" borderId="0"/>
  </cellStyleXfs>
  <cellXfs count="99">
    <xf numFmtId="0" fontId="0" fillId="0" borderId="0" xfId="0"/>
    <xf numFmtId="164" fontId="13" fillId="3" borderId="0" xfId="3" applyFont="1" applyFill="1"/>
    <xf numFmtId="0" fontId="13" fillId="3" borderId="0" xfId="0" applyFont="1" applyFill="1"/>
    <xf numFmtId="164" fontId="15" fillId="3" borderId="0" xfId="3" applyFont="1" applyFill="1" applyAlignment="1">
      <alignment vertical="center"/>
    </xf>
    <xf numFmtId="0" fontId="15" fillId="3" borderId="0" xfId="0" applyFont="1" applyFill="1" applyAlignment="1">
      <alignment vertical="center"/>
    </xf>
    <xf numFmtId="165" fontId="14" fillId="3" borderId="0" xfId="0" applyNumberFormat="1" applyFont="1" applyFill="1" applyAlignment="1">
      <alignment horizontal="center" vertical="center" wrapText="1"/>
    </xf>
    <xf numFmtId="0" fontId="12" fillId="3" borderId="0" xfId="0" applyFont="1" applyFill="1" applyAlignment="1">
      <alignment horizontal="right" vertical="center" wrapText="1"/>
    </xf>
    <xf numFmtId="164" fontId="14" fillId="3" borderId="2" xfId="3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164" fontId="13" fillId="3" borderId="0" xfId="3" applyFont="1" applyFill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left" vertical="center" wrapText="1"/>
    </xf>
    <xf numFmtId="168" fontId="14" fillId="3" borderId="2" xfId="3" applyNumberFormat="1" applyFont="1" applyFill="1" applyBorder="1" applyAlignment="1">
      <alignment vertical="center" wrapText="1"/>
    </xf>
    <xf numFmtId="0" fontId="12" fillId="3" borderId="0" xfId="0" applyFont="1" applyFill="1" applyAlignment="1">
      <alignment wrapText="1"/>
    </xf>
    <xf numFmtId="0" fontId="12" fillId="3" borderId="0" xfId="0" applyFont="1" applyFill="1" applyAlignment="1">
      <alignment horizontal="center" wrapText="1"/>
    </xf>
    <xf numFmtId="165" fontId="12" fillId="3" borderId="0" xfId="3" applyNumberFormat="1" applyFont="1" applyFill="1" applyAlignment="1">
      <alignment horizontal="center" vertical="center"/>
    </xf>
    <xf numFmtId="0" fontId="13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165" fontId="14" fillId="3" borderId="2" xfId="3" applyNumberFormat="1" applyFont="1" applyFill="1" applyBorder="1" applyAlignment="1">
      <alignment horizontal="center" vertical="center" wrapText="1"/>
    </xf>
    <xf numFmtId="169" fontId="14" fillId="3" borderId="2" xfId="3" applyNumberFormat="1" applyFont="1" applyFill="1" applyBorder="1" applyAlignment="1">
      <alignment horizontal="center" vertical="center"/>
    </xf>
    <xf numFmtId="168" fontId="14" fillId="3" borderId="2" xfId="3" applyNumberFormat="1" applyFont="1" applyFill="1" applyBorder="1" applyAlignment="1">
      <alignment horizontal="left" vertical="center" wrapText="1"/>
    </xf>
    <xf numFmtId="169" fontId="12" fillId="3" borderId="2" xfId="3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left" vertical="center" wrapText="1"/>
    </xf>
    <xf numFmtId="165" fontId="14" fillId="3" borderId="2" xfId="3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left" vertical="center" wrapText="1"/>
    </xf>
    <xf numFmtId="167" fontId="7" fillId="0" borderId="2" xfId="8" applyNumberFormat="1" applyFont="1" applyFill="1" applyBorder="1" applyAlignment="1" applyProtection="1">
      <alignment wrapText="1"/>
      <protection hidden="1"/>
    </xf>
    <xf numFmtId="0" fontId="12" fillId="3" borderId="0" xfId="0" applyFont="1" applyFill="1" applyAlignment="1">
      <alignment horizontal="right"/>
    </xf>
    <xf numFmtId="168" fontId="12" fillId="3" borderId="0" xfId="3" applyNumberFormat="1" applyFont="1" applyFill="1" applyAlignment="1">
      <alignment horizontal="right" vertical="center"/>
    </xf>
    <xf numFmtId="0" fontId="13" fillId="3" borderId="0" xfId="0" applyFont="1" applyFill="1" applyAlignment="1">
      <alignment horizontal="right" wrapText="1"/>
    </xf>
    <xf numFmtId="0" fontId="14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vertical="center" wrapText="1"/>
    </xf>
    <xf numFmtId="168" fontId="12" fillId="3" borderId="3" xfId="3" applyNumberFormat="1" applyFont="1" applyFill="1" applyBorder="1" applyAlignment="1">
      <alignment horizontal="left" vertical="center" wrapText="1"/>
    </xf>
    <xf numFmtId="168" fontId="12" fillId="3" borderId="5" xfId="3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10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right"/>
    </xf>
    <xf numFmtId="171" fontId="7" fillId="0" borderId="10" xfId="17" applyNumberFormat="1" applyFont="1" applyFill="1" applyBorder="1" applyAlignment="1" applyProtection="1">
      <alignment wrapText="1"/>
      <protection hidden="1"/>
    </xf>
    <xf numFmtId="170" fontId="7" fillId="0" borderId="2" xfId="8" applyNumberFormat="1" applyFont="1" applyFill="1" applyBorder="1" applyAlignment="1">
      <alignment wrapText="1"/>
    </xf>
    <xf numFmtId="166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vertical="center" wrapText="1"/>
    </xf>
    <xf numFmtId="170" fontId="6" fillId="0" borderId="2" xfId="8" applyNumberFormat="1" applyFont="1" applyFill="1" applyBorder="1" applyAlignment="1">
      <alignment wrapText="1"/>
    </xf>
    <xf numFmtId="170" fontId="6" fillId="0" borderId="2" xfId="8" applyNumberFormat="1" applyFont="1" applyFill="1" applyBorder="1" applyAlignment="1">
      <alignment horizontal="right"/>
    </xf>
    <xf numFmtId="170" fontId="6" fillId="0" borderId="2" xfId="0" applyNumberFormat="1" applyFont="1" applyFill="1" applyBorder="1"/>
    <xf numFmtId="0" fontId="7" fillId="0" borderId="2" xfId="8" applyFont="1" applyFill="1" applyBorder="1" applyAlignment="1">
      <alignment horizontal="left" wrapText="1"/>
    </xf>
    <xf numFmtId="166" fontId="7" fillId="0" borderId="2" xfId="8" applyNumberFormat="1" applyFont="1" applyFill="1" applyBorder="1" applyAlignment="1">
      <alignment horizontal="right"/>
    </xf>
    <xf numFmtId="0" fontId="18" fillId="0" borderId="2" xfId="0" applyFont="1" applyFill="1" applyBorder="1"/>
    <xf numFmtId="0" fontId="6" fillId="0" borderId="2" xfId="0" applyFont="1" applyFill="1" applyBorder="1" applyAlignment="1">
      <alignment horizontal="left" wrapText="1"/>
    </xf>
    <xf numFmtId="166" fontId="6" fillId="0" borderId="2" xfId="8" applyNumberFormat="1" applyFont="1" applyFill="1" applyBorder="1" applyAlignment="1">
      <alignment horizontal="right"/>
    </xf>
    <xf numFmtId="0" fontId="8" fillId="0" borderId="2" xfId="0" applyFont="1" applyFill="1" applyBorder="1"/>
    <xf numFmtId="0" fontId="7" fillId="0" borderId="2" xfId="8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8" applyFont="1" applyFill="1" applyBorder="1" applyAlignment="1">
      <alignment horizontal="left" wrapText="1"/>
    </xf>
    <xf numFmtId="0" fontId="6" fillId="0" borderId="2" xfId="8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2" xfId="8" applyFont="1" applyFill="1" applyBorder="1" applyAlignment="1">
      <alignment wrapText="1"/>
    </xf>
    <xf numFmtId="166" fontId="8" fillId="0" borderId="2" xfId="8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/>
    <xf numFmtId="0" fontId="6" fillId="0" borderId="2" xfId="0" applyFont="1" applyFill="1" applyBorder="1" applyAlignment="1">
      <alignment horizontal="right" wrapText="1"/>
    </xf>
    <xf numFmtId="0" fontId="19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wrapText="1"/>
    </xf>
    <xf numFmtId="166" fontId="7" fillId="0" borderId="2" xfId="3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/>
    <xf numFmtId="0" fontId="18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7" fillId="0" borderId="0" xfId="0" applyFont="1" applyFill="1"/>
    <xf numFmtId="165" fontId="6" fillId="0" borderId="0" xfId="0" applyNumberFormat="1" applyFont="1" applyFill="1"/>
    <xf numFmtId="165" fontId="8" fillId="0" borderId="0" xfId="0" applyNumberFormat="1" applyFont="1" applyFill="1"/>
    <xf numFmtId="166" fontId="8" fillId="0" borderId="0" xfId="0" applyNumberFormat="1" applyFont="1" applyFill="1"/>
  </cellXfs>
  <cellStyles count="18">
    <cellStyle name="Обычный" xfId="0" builtinId="0"/>
    <cellStyle name="Обычный 2" xfId="1"/>
    <cellStyle name="Обычный 2 2" xfId="8"/>
    <cellStyle name="Обычный 2 3" xfId="15"/>
    <cellStyle name="Обычный 2 4" xfId="14"/>
    <cellStyle name="Обычный 3" xfId="2"/>
    <cellStyle name="Обычный 3 2" xfId="9"/>
    <cellStyle name="Обычный 3 3" xfId="16"/>
    <cellStyle name="Обычный 4" xfId="7"/>
    <cellStyle name="Обычный 5" xfId="13"/>
    <cellStyle name="Обычный_tmp 2" xfId="17"/>
    <cellStyle name="Финансовый" xfId="3" builtinId="3"/>
    <cellStyle name="Финансовый 2" xfId="4"/>
    <cellStyle name="Финансовый 2 2" xfId="11"/>
    <cellStyle name="Финансовый 3" xfId="5"/>
    <cellStyle name="Финансовый 3 2" xfId="12"/>
    <cellStyle name="Финансовый 4" xfId="10"/>
    <cellStyle name="Элементы осей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="70" zoomScaleNormal="70" workbookViewId="0">
      <selection sqref="A1:D11"/>
    </sheetView>
  </sheetViews>
  <sheetFormatPr defaultRowHeight="48" customHeight="1"/>
  <cols>
    <col min="1" max="1" width="56.28515625" style="17" customWidth="1"/>
    <col min="2" max="2" width="29.5703125" style="21" customWidth="1"/>
    <col min="3" max="3" width="18.28515625" style="19" customWidth="1"/>
    <col min="4" max="4" width="46.5703125" style="20" customWidth="1"/>
    <col min="5" max="5" width="62.5703125" style="1" customWidth="1"/>
    <col min="6" max="256" width="9.140625" style="2"/>
    <col min="257" max="257" width="66.85546875" style="2" customWidth="1"/>
    <col min="258" max="258" width="30.28515625" style="2" customWidth="1"/>
    <col min="259" max="259" width="18.28515625" style="2" customWidth="1"/>
    <col min="260" max="260" width="59.85546875" style="2" customWidth="1"/>
    <col min="261" max="261" width="62.5703125" style="2" customWidth="1"/>
    <col min="262" max="512" width="9.140625" style="2"/>
    <col min="513" max="513" width="66.85546875" style="2" customWidth="1"/>
    <col min="514" max="514" width="30.28515625" style="2" customWidth="1"/>
    <col min="515" max="515" width="18.28515625" style="2" customWidth="1"/>
    <col min="516" max="516" width="59.85546875" style="2" customWidth="1"/>
    <col min="517" max="517" width="62.5703125" style="2" customWidth="1"/>
    <col min="518" max="768" width="9.140625" style="2"/>
    <col min="769" max="769" width="66.85546875" style="2" customWidth="1"/>
    <col min="770" max="770" width="30.28515625" style="2" customWidth="1"/>
    <col min="771" max="771" width="18.28515625" style="2" customWidth="1"/>
    <col min="772" max="772" width="59.85546875" style="2" customWidth="1"/>
    <col min="773" max="773" width="62.5703125" style="2" customWidth="1"/>
    <col min="774" max="1024" width="9.140625" style="2"/>
    <col min="1025" max="1025" width="66.85546875" style="2" customWidth="1"/>
    <col min="1026" max="1026" width="30.28515625" style="2" customWidth="1"/>
    <col min="1027" max="1027" width="18.28515625" style="2" customWidth="1"/>
    <col min="1028" max="1028" width="59.85546875" style="2" customWidth="1"/>
    <col min="1029" max="1029" width="62.5703125" style="2" customWidth="1"/>
    <col min="1030" max="1280" width="9.140625" style="2"/>
    <col min="1281" max="1281" width="66.85546875" style="2" customWidth="1"/>
    <col min="1282" max="1282" width="30.28515625" style="2" customWidth="1"/>
    <col min="1283" max="1283" width="18.28515625" style="2" customWidth="1"/>
    <col min="1284" max="1284" width="59.85546875" style="2" customWidth="1"/>
    <col min="1285" max="1285" width="62.5703125" style="2" customWidth="1"/>
    <col min="1286" max="1536" width="9.140625" style="2"/>
    <col min="1537" max="1537" width="66.85546875" style="2" customWidth="1"/>
    <col min="1538" max="1538" width="30.28515625" style="2" customWidth="1"/>
    <col min="1539" max="1539" width="18.28515625" style="2" customWidth="1"/>
    <col min="1540" max="1540" width="59.85546875" style="2" customWidth="1"/>
    <col min="1541" max="1541" width="62.5703125" style="2" customWidth="1"/>
    <col min="1542" max="1792" width="9.140625" style="2"/>
    <col min="1793" max="1793" width="66.85546875" style="2" customWidth="1"/>
    <col min="1794" max="1794" width="30.28515625" style="2" customWidth="1"/>
    <col min="1795" max="1795" width="18.28515625" style="2" customWidth="1"/>
    <col min="1796" max="1796" width="59.85546875" style="2" customWidth="1"/>
    <col min="1797" max="1797" width="62.5703125" style="2" customWidth="1"/>
    <col min="1798" max="2048" width="9.140625" style="2"/>
    <col min="2049" max="2049" width="66.85546875" style="2" customWidth="1"/>
    <col min="2050" max="2050" width="30.28515625" style="2" customWidth="1"/>
    <col min="2051" max="2051" width="18.28515625" style="2" customWidth="1"/>
    <col min="2052" max="2052" width="59.85546875" style="2" customWidth="1"/>
    <col min="2053" max="2053" width="62.5703125" style="2" customWidth="1"/>
    <col min="2054" max="2304" width="9.140625" style="2"/>
    <col min="2305" max="2305" width="66.85546875" style="2" customWidth="1"/>
    <col min="2306" max="2306" width="30.28515625" style="2" customWidth="1"/>
    <col min="2307" max="2307" width="18.28515625" style="2" customWidth="1"/>
    <col min="2308" max="2308" width="59.85546875" style="2" customWidth="1"/>
    <col min="2309" max="2309" width="62.5703125" style="2" customWidth="1"/>
    <col min="2310" max="2560" width="9.140625" style="2"/>
    <col min="2561" max="2561" width="66.85546875" style="2" customWidth="1"/>
    <col min="2562" max="2562" width="30.28515625" style="2" customWidth="1"/>
    <col min="2563" max="2563" width="18.28515625" style="2" customWidth="1"/>
    <col min="2564" max="2564" width="59.85546875" style="2" customWidth="1"/>
    <col min="2565" max="2565" width="62.5703125" style="2" customWidth="1"/>
    <col min="2566" max="2816" width="9.140625" style="2"/>
    <col min="2817" max="2817" width="66.85546875" style="2" customWidth="1"/>
    <col min="2818" max="2818" width="30.28515625" style="2" customWidth="1"/>
    <col min="2819" max="2819" width="18.28515625" style="2" customWidth="1"/>
    <col min="2820" max="2820" width="59.85546875" style="2" customWidth="1"/>
    <col min="2821" max="2821" width="62.5703125" style="2" customWidth="1"/>
    <col min="2822" max="3072" width="9.140625" style="2"/>
    <col min="3073" max="3073" width="66.85546875" style="2" customWidth="1"/>
    <col min="3074" max="3074" width="30.28515625" style="2" customWidth="1"/>
    <col min="3075" max="3075" width="18.28515625" style="2" customWidth="1"/>
    <col min="3076" max="3076" width="59.85546875" style="2" customWidth="1"/>
    <col min="3077" max="3077" width="62.5703125" style="2" customWidth="1"/>
    <col min="3078" max="3328" width="9.140625" style="2"/>
    <col min="3329" max="3329" width="66.85546875" style="2" customWidth="1"/>
    <col min="3330" max="3330" width="30.28515625" style="2" customWidth="1"/>
    <col min="3331" max="3331" width="18.28515625" style="2" customWidth="1"/>
    <col min="3332" max="3332" width="59.85546875" style="2" customWidth="1"/>
    <col min="3333" max="3333" width="62.5703125" style="2" customWidth="1"/>
    <col min="3334" max="3584" width="9.140625" style="2"/>
    <col min="3585" max="3585" width="66.85546875" style="2" customWidth="1"/>
    <col min="3586" max="3586" width="30.28515625" style="2" customWidth="1"/>
    <col min="3587" max="3587" width="18.28515625" style="2" customWidth="1"/>
    <col min="3588" max="3588" width="59.85546875" style="2" customWidth="1"/>
    <col min="3589" max="3589" width="62.5703125" style="2" customWidth="1"/>
    <col min="3590" max="3840" width="9.140625" style="2"/>
    <col min="3841" max="3841" width="66.85546875" style="2" customWidth="1"/>
    <col min="3842" max="3842" width="30.28515625" style="2" customWidth="1"/>
    <col min="3843" max="3843" width="18.28515625" style="2" customWidth="1"/>
    <col min="3844" max="3844" width="59.85546875" style="2" customWidth="1"/>
    <col min="3845" max="3845" width="62.5703125" style="2" customWidth="1"/>
    <col min="3846" max="4096" width="9.140625" style="2"/>
    <col min="4097" max="4097" width="66.85546875" style="2" customWidth="1"/>
    <col min="4098" max="4098" width="30.28515625" style="2" customWidth="1"/>
    <col min="4099" max="4099" width="18.28515625" style="2" customWidth="1"/>
    <col min="4100" max="4100" width="59.85546875" style="2" customWidth="1"/>
    <col min="4101" max="4101" width="62.5703125" style="2" customWidth="1"/>
    <col min="4102" max="4352" width="9.140625" style="2"/>
    <col min="4353" max="4353" width="66.85546875" style="2" customWidth="1"/>
    <col min="4354" max="4354" width="30.28515625" style="2" customWidth="1"/>
    <col min="4355" max="4355" width="18.28515625" style="2" customWidth="1"/>
    <col min="4356" max="4356" width="59.85546875" style="2" customWidth="1"/>
    <col min="4357" max="4357" width="62.5703125" style="2" customWidth="1"/>
    <col min="4358" max="4608" width="9.140625" style="2"/>
    <col min="4609" max="4609" width="66.85546875" style="2" customWidth="1"/>
    <col min="4610" max="4610" width="30.28515625" style="2" customWidth="1"/>
    <col min="4611" max="4611" width="18.28515625" style="2" customWidth="1"/>
    <col min="4612" max="4612" width="59.85546875" style="2" customWidth="1"/>
    <col min="4613" max="4613" width="62.5703125" style="2" customWidth="1"/>
    <col min="4614" max="4864" width="9.140625" style="2"/>
    <col min="4865" max="4865" width="66.85546875" style="2" customWidth="1"/>
    <col min="4866" max="4866" width="30.28515625" style="2" customWidth="1"/>
    <col min="4867" max="4867" width="18.28515625" style="2" customWidth="1"/>
    <col min="4868" max="4868" width="59.85546875" style="2" customWidth="1"/>
    <col min="4869" max="4869" width="62.5703125" style="2" customWidth="1"/>
    <col min="4870" max="5120" width="9.140625" style="2"/>
    <col min="5121" max="5121" width="66.85546875" style="2" customWidth="1"/>
    <col min="5122" max="5122" width="30.28515625" style="2" customWidth="1"/>
    <col min="5123" max="5123" width="18.28515625" style="2" customWidth="1"/>
    <col min="5124" max="5124" width="59.85546875" style="2" customWidth="1"/>
    <col min="5125" max="5125" width="62.5703125" style="2" customWidth="1"/>
    <col min="5126" max="5376" width="9.140625" style="2"/>
    <col min="5377" max="5377" width="66.85546875" style="2" customWidth="1"/>
    <col min="5378" max="5378" width="30.28515625" style="2" customWidth="1"/>
    <col min="5379" max="5379" width="18.28515625" style="2" customWidth="1"/>
    <col min="5380" max="5380" width="59.85546875" style="2" customWidth="1"/>
    <col min="5381" max="5381" width="62.5703125" style="2" customWidth="1"/>
    <col min="5382" max="5632" width="9.140625" style="2"/>
    <col min="5633" max="5633" width="66.85546875" style="2" customWidth="1"/>
    <col min="5634" max="5634" width="30.28515625" style="2" customWidth="1"/>
    <col min="5635" max="5635" width="18.28515625" style="2" customWidth="1"/>
    <col min="5636" max="5636" width="59.85546875" style="2" customWidth="1"/>
    <col min="5637" max="5637" width="62.5703125" style="2" customWidth="1"/>
    <col min="5638" max="5888" width="9.140625" style="2"/>
    <col min="5889" max="5889" width="66.85546875" style="2" customWidth="1"/>
    <col min="5890" max="5890" width="30.28515625" style="2" customWidth="1"/>
    <col min="5891" max="5891" width="18.28515625" style="2" customWidth="1"/>
    <col min="5892" max="5892" width="59.85546875" style="2" customWidth="1"/>
    <col min="5893" max="5893" width="62.5703125" style="2" customWidth="1"/>
    <col min="5894" max="6144" width="9.140625" style="2"/>
    <col min="6145" max="6145" width="66.85546875" style="2" customWidth="1"/>
    <col min="6146" max="6146" width="30.28515625" style="2" customWidth="1"/>
    <col min="6147" max="6147" width="18.28515625" style="2" customWidth="1"/>
    <col min="6148" max="6148" width="59.85546875" style="2" customWidth="1"/>
    <col min="6149" max="6149" width="62.5703125" style="2" customWidth="1"/>
    <col min="6150" max="6400" width="9.140625" style="2"/>
    <col min="6401" max="6401" width="66.85546875" style="2" customWidth="1"/>
    <col min="6402" max="6402" width="30.28515625" style="2" customWidth="1"/>
    <col min="6403" max="6403" width="18.28515625" style="2" customWidth="1"/>
    <col min="6404" max="6404" width="59.85546875" style="2" customWidth="1"/>
    <col min="6405" max="6405" width="62.5703125" style="2" customWidth="1"/>
    <col min="6406" max="6656" width="9.140625" style="2"/>
    <col min="6657" max="6657" width="66.85546875" style="2" customWidth="1"/>
    <col min="6658" max="6658" width="30.28515625" style="2" customWidth="1"/>
    <col min="6659" max="6659" width="18.28515625" style="2" customWidth="1"/>
    <col min="6660" max="6660" width="59.85546875" style="2" customWidth="1"/>
    <col min="6661" max="6661" width="62.5703125" style="2" customWidth="1"/>
    <col min="6662" max="6912" width="9.140625" style="2"/>
    <col min="6913" max="6913" width="66.85546875" style="2" customWidth="1"/>
    <col min="6914" max="6914" width="30.28515625" style="2" customWidth="1"/>
    <col min="6915" max="6915" width="18.28515625" style="2" customWidth="1"/>
    <col min="6916" max="6916" width="59.85546875" style="2" customWidth="1"/>
    <col min="6917" max="6917" width="62.5703125" style="2" customWidth="1"/>
    <col min="6918" max="7168" width="9.140625" style="2"/>
    <col min="7169" max="7169" width="66.85546875" style="2" customWidth="1"/>
    <col min="7170" max="7170" width="30.28515625" style="2" customWidth="1"/>
    <col min="7171" max="7171" width="18.28515625" style="2" customWidth="1"/>
    <col min="7172" max="7172" width="59.85546875" style="2" customWidth="1"/>
    <col min="7173" max="7173" width="62.5703125" style="2" customWidth="1"/>
    <col min="7174" max="7424" width="9.140625" style="2"/>
    <col min="7425" max="7425" width="66.85546875" style="2" customWidth="1"/>
    <col min="7426" max="7426" width="30.28515625" style="2" customWidth="1"/>
    <col min="7427" max="7427" width="18.28515625" style="2" customWidth="1"/>
    <col min="7428" max="7428" width="59.85546875" style="2" customWidth="1"/>
    <col min="7429" max="7429" width="62.5703125" style="2" customWidth="1"/>
    <col min="7430" max="7680" width="9.140625" style="2"/>
    <col min="7681" max="7681" width="66.85546875" style="2" customWidth="1"/>
    <col min="7682" max="7682" width="30.28515625" style="2" customWidth="1"/>
    <col min="7683" max="7683" width="18.28515625" style="2" customWidth="1"/>
    <col min="7684" max="7684" width="59.85546875" style="2" customWidth="1"/>
    <col min="7685" max="7685" width="62.5703125" style="2" customWidth="1"/>
    <col min="7686" max="7936" width="9.140625" style="2"/>
    <col min="7937" max="7937" width="66.85546875" style="2" customWidth="1"/>
    <col min="7938" max="7938" width="30.28515625" style="2" customWidth="1"/>
    <col min="7939" max="7939" width="18.28515625" style="2" customWidth="1"/>
    <col min="7940" max="7940" width="59.85546875" style="2" customWidth="1"/>
    <col min="7941" max="7941" width="62.5703125" style="2" customWidth="1"/>
    <col min="7942" max="8192" width="9.140625" style="2"/>
    <col min="8193" max="8193" width="66.85546875" style="2" customWidth="1"/>
    <col min="8194" max="8194" width="30.28515625" style="2" customWidth="1"/>
    <col min="8195" max="8195" width="18.28515625" style="2" customWidth="1"/>
    <col min="8196" max="8196" width="59.85546875" style="2" customWidth="1"/>
    <col min="8197" max="8197" width="62.5703125" style="2" customWidth="1"/>
    <col min="8198" max="8448" width="9.140625" style="2"/>
    <col min="8449" max="8449" width="66.85546875" style="2" customWidth="1"/>
    <col min="8450" max="8450" width="30.28515625" style="2" customWidth="1"/>
    <col min="8451" max="8451" width="18.28515625" style="2" customWidth="1"/>
    <col min="8452" max="8452" width="59.85546875" style="2" customWidth="1"/>
    <col min="8453" max="8453" width="62.5703125" style="2" customWidth="1"/>
    <col min="8454" max="8704" width="9.140625" style="2"/>
    <col min="8705" max="8705" width="66.85546875" style="2" customWidth="1"/>
    <col min="8706" max="8706" width="30.28515625" style="2" customWidth="1"/>
    <col min="8707" max="8707" width="18.28515625" style="2" customWidth="1"/>
    <col min="8708" max="8708" width="59.85546875" style="2" customWidth="1"/>
    <col min="8709" max="8709" width="62.5703125" style="2" customWidth="1"/>
    <col min="8710" max="8960" width="9.140625" style="2"/>
    <col min="8961" max="8961" width="66.85546875" style="2" customWidth="1"/>
    <col min="8962" max="8962" width="30.28515625" style="2" customWidth="1"/>
    <col min="8963" max="8963" width="18.28515625" style="2" customWidth="1"/>
    <col min="8964" max="8964" width="59.85546875" style="2" customWidth="1"/>
    <col min="8965" max="8965" width="62.5703125" style="2" customWidth="1"/>
    <col min="8966" max="9216" width="9.140625" style="2"/>
    <col min="9217" max="9217" width="66.85546875" style="2" customWidth="1"/>
    <col min="9218" max="9218" width="30.28515625" style="2" customWidth="1"/>
    <col min="9219" max="9219" width="18.28515625" style="2" customWidth="1"/>
    <col min="9220" max="9220" width="59.85546875" style="2" customWidth="1"/>
    <col min="9221" max="9221" width="62.5703125" style="2" customWidth="1"/>
    <col min="9222" max="9472" width="9.140625" style="2"/>
    <col min="9473" max="9473" width="66.85546875" style="2" customWidth="1"/>
    <col min="9474" max="9474" width="30.28515625" style="2" customWidth="1"/>
    <col min="9475" max="9475" width="18.28515625" style="2" customWidth="1"/>
    <col min="9476" max="9476" width="59.85546875" style="2" customWidth="1"/>
    <col min="9477" max="9477" width="62.5703125" style="2" customWidth="1"/>
    <col min="9478" max="9728" width="9.140625" style="2"/>
    <col min="9729" max="9729" width="66.85546875" style="2" customWidth="1"/>
    <col min="9730" max="9730" width="30.28515625" style="2" customWidth="1"/>
    <col min="9731" max="9731" width="18.28515625" style="2" customWidth="1"/>
    <col min="9732" max="9732" width="59.85546875" style="2" customWidth="1"/>
    <col min="9733" max="9733" width="62.5703125" style="2" customWidth="1"/>
    <col min="9734" max="9984" width="9.140625" style="2"/>
    <col min="9985" max="9985" width="66.85546875" style="2" customWidth="1"/>
    <col min="9986" max="9986" width="30.28515625" style="2" customWidth="1"/>
    <col min="9987" max="9987" width="18.28515625" style="2" customWidth="1"/>
    <col min="9988" max="9988" width="59.85546875" style="2" customWidth="1"/>
    <col min="9989" max="9989" width="62.5703125" style="2" customWidth="1"/>
    <col min="9990" max="10240" width="9.140625" style="2"/>
    <col min="10241" max="10241" width="66.85546875" style="2" customWidth="1"/>
    <col min="10242" max="10242" width="30.28515625" style="2" customWidth="1"/>
    <col min="10243" max="10243" width="18.28515625" style="2" customWidth="1"/>
    <col min="10244" max="10244" width="59.85546875" style="2" customWidth="1"/>
    <col min="10245" max="10245" width="62.5703125" style="2" customWidth="1"/>
    <col min="10246" max="10496" width="9.140625" style="2"/>
    <col min="10497" max="10497" width="66.85546875" style="2" customWidth="1"/>
    <col min="10498" max="10498" width="30.28515625" style="2" customWidth="1"/>
    <col min="10499" max="10499" width="18.28515625" style="2" customWidth="1"/>
    <col min="10500" max="10500" width="59.85546875" style="2" customWidth="1"/>
    <col min="10501" max="10501" width="62.5703125" style="2" customWidth="1"/>
    <col min="10502" max="10752" width="9.140625" style="2"/>
    <col min="10753" max="10753" width="66.85546875" style="2" customWidth="1"/>
    <col min="10754" max="10754" width="30.28515625" style="2" customWidth="1"/>
    <col min="10755" max="10755" width="18.28515625" style="2" customWidth="1"/>
    <col min="10756" max="10756" width="59.85546875" style="2" customWidth="1"/>
    <col min="10757" max="10757" width="62.5703125" style="2" customWidth="1"/>
    <col min="10758" max="11008" width="9.140625" style="2"/>
    <col min="11009" max="11009" width="66.85546875" style="2" customWidth="1"/>
    <col min="11010" max="11010" width="30.28515625" style="2" customWidth="1"/>
    <col min="11011" max="11011" width="18.28515625" style="2" customWidth="1"/>
    <col min="11012" max="11012" width="59.85546875" style="2" customWidth="1"/>
    <col min="11013" max="11013" width="62.5703125" style="2" customWidth="1"/>
    <col min="11014" max="11264" width="9.140625" style="2"/>
    <col min="11265" max="11265" width="66.85546875" style="2" customWidth="1"/>
    <col min="11266" max="11266" width="30.28515625" style="2" customWidth="1"/>
    <col min="11267" max="11267" width="18.28515625" style="2" customWidth="1"/>
    <col min="11268" max="11268" width="59.85546875" style="2" customWidth="1"/>
    <col min="11269" max="11269" width="62.5703125" style="2" customWidth="1"/>
    <col min="11270" max="11520" width="9.140625" style="2"/>
    <col min="11521" max="11521" width="66.85546875" style="2" customWidth="1"/>
    <col min="11522" max="11522" width="30.28515625" style="2" customWidth="1"/>
    <col min="11523" max="11523" width="18.28515625" style="2" customWidth="1"/>
    <col min="11524" max="11524" width="59.85546875" style="2" customWidth="1"/>
    <col min="11525" max="11525" width="62.5703125" style="2" customWidth="1"/>
    <col min="11526" max="11776" width="9.140625" style="2"/>
    <col min="11777" max="11777" width="66.85546875" style="2" customWidth="1"/>
    <col min="11778" max="11778" width="30.28515625" style="2" customWidth="1"/>
    <col min="11779" max="11779" width="18.28515625" style="2" customWidth="1"/>
    <col min="11780" max="11780" width="59.85546875" style="2" customWidth="1"/>
    <col min="11781" max="11781" width="62.5703125" style="2" customWidth="1"/>
    <col min="11782" max="12032" width="9.140625" style="2"/>
    <col min="12033" max="12033" width="66.85546875" style="2" customWidth="1"/>
    <col min="12034" max="12034" width="30.28515625" style="2" customWidth="1"/>
    <col min="12035" max="12035" width="18.28515625" style="2" customWidth="1"/>
    <col min="12036" max="12036" width="59.85546875" style="2" customWidth="1"/>
    <col min="12037" max="12037" width="62.5703125" style="2" customWidth="1"/>
    <col min="12038" max="12288" width="9.140625" style="2"/>
    <col min="12289" max="12289" width="66.85546875" style="2" customWidth="1"/>
    <col min="12290" max="12290" width="30.28515625" style="2" customWidth="1"/>
    <col min="12291" max="12291" width="18.28515625" style="2" customWidth="1"/>
    <col min="12292" max="12292" width="59.85546875" style="2" customWidth="1"/>
    <col min="12293" max="12293" width="62.5703125" style="2" customWidth="1"/>
    <col min="12294" max="12544" width="9.140625" style="2"/>
    <col min="12545" max="12545" width="66.85546875" style="2" customWidth="1"/>
    <col min="12546" max="12546" width="30.28515625" style="2" customWidth="1"/>
    <col min="12547" max="12547" width="18.28515625" style="2" customWidth="1"/>
    <col min="12548" max="12548" width="59.85546875" style="2" customWidth="1"/>
    <col min="12549" max="12549" width="62.5703125" style="2" customWidth="1"/>
    <col min="12550" max="12800" width="9.140625" style="2"/>
    <col min="12801" max="12801" width="66.85546875" style="2" customWidth="1"/>
    <col min="12802" max="12802" width="30.28515625" style="2" customWidth="1"/>
    <col min="12803" max="12803" width="18.28515625" style="2" customWidth="1"/>
    <col min="12804" max="12804" width="59.85546875" style="2" customWidth="1"/>
    <col min="12805" max="12805" width="62.5703125" style="2" customWidth="1"/>
    <col min="12806" max="13056" width="9.140625" style="2"/>
    <col min="13057" max="13057" width="66.85546875" style="2" customWidth="1"/>
    <col min="13058" max="13058" width="30.28515625" style="2" customWidth="1"/>
    <col min="13059" max="13059" width="18.28515625" style="2" customWidth="1"/>
    <col min="13060" max="13060" width="59.85546875" style="2" customWidth="1"/>
    <col min="13061" max="13061" width="62.5703125" style="2" customWidth="1"/>
    <col min="13062" max="13312" width="9.140625" style="2"/>
    <col min="13313" max="13313" width="66.85546875" style="2" customWidth="1"/>
    <col min="13314" max="13314" width="30.28515625" style="2" customWidth="1"/>
    <col min="13315" max="13315" width="18.28515625" style="2" customWidth="1"/>
    <col min="13316" max="13316" width="59.85546875" style="2" customWidth="1"/>
    <col min="13317" max="13317" width="62.5703125" style="2" customWidth="1"/>
    <col min="13318" max="13568" width="9.140625" style="2"/>
    <col min="13569" max="13569" width="66.85546875" style="2" customWidth="1"/>
    <col min="13570" max="13570" width="30.28515625" style="2" customWidth="1"/>
    <col min="13571" max="13571" width="18.28515625" style="2" customWidth="1"/>
    <col min="13572" max="13572" width="59.85546875" style="2" customWidth="1"/>
    <col min="13573" max="13573" width="62.5703125" style="2" customWidth="1"/>
    <col min="13574" max="13824" width="9.140625" style="2"/>
    <col min="13825" max="13825" width="66.85546875" style="2" customWidth="1"/>
    <col min="13826" max="13826" width="30.28515625" style="2" customWidth="1"/>
    <col min="13827" max="13827" width="18.28515625" style="2" customWidth="1"/>
    <col min="13828" max="13828" width="59.85546875" style="2" customWidth="1"/>
    <col min="13829" max="13829" width="62.5703125" style="2" customWidth="1"/>
    <col min="13830" max="14080" width="9.140625" style="2"/>
    <col min="14081" max="14081" width="66.85546875" style="2" customWidth="1"/>
    <col min="14082" max="14082" width="30.28515625" style="2" customWidth="1"/>
    <col min="14083" max="14083" width="18.28515625" style="2" customWidth="1"/>
    <col min="14084" max="14084" width="59.85546875" style="2" customWidth="1"/>
    <col min="14085" max="14085" width="62.5703125" style="2" customWidth="1"/>
    <col min="14086" max="14336" width="9.140625" style="2"/>
    <col min="14337" max="14337" width="66.85546875" style="2" customWidth="1"/>
    <col min="14338" max="14338" width="30.28515625" style="2" customWidth="1"/>
    <col min="14339" max="14339" width="18.28515625" style="2" customWidth="1"/>
    <col min="14340" max="14340" width="59.85546875" style="2" customWidth="1"/>
    <col min="14341" max="14341" width="62.5703125" style="2" customWidth="1"/>
    <col min="14342" max="14592" width="9.140625" style="2"/>
    <col min="14593" max="14593" width="66.85546875" style="2" customWidth="1"/>
    <col min="14594" max="14594" width="30.28515625" style="2" customWidth="1"/>
    <col min="14595" max="14595" width="18.28515625" style="2" customWidth="1"/>
    <col min="14596" max="14596" width="59.85546875" style="2" customWidth="1"/>
    <col min="14597" max="14597" width="62.5703125" style="2" customWidth="1"/>
    <col min="14598" max="14848" width="9.140625" style="2"/>
    <col min="14849" max="14849" width="66.85546875" style="2" customWidth="1"/>
    <col min="14850" max="14850" width="30.28515625" style="2" customWidth="1"/>
    <col min="14851" max="14851" width="18.28515625" style="2" customWidth="1"/>
    <col min="14852" max="14852" width="59.85546875" style="2" customWidth="1"/>
    <col min="14853" max="14853" width="62.5703125" style="2" customWidth="1"/>
    <col min="14854" max="15104" width="9.140625" style="2"/>
    <col min="15105" max="15105" width="66.85546875" style="2" customWidth="1"/>
    <col min="15106" max="15106" width="30.28515625" style="2" customWidth="1"/>
    <col min="15107" max="15107" width="18.28515625" style="2" customWidth="1"/>
    <col min="15108" max="15108" width="59.85546875" style="2" customWidth="1"/>
    <col min="15109" max="15109" width="62.5703125" style="2" customWidth="1"/>
    <col min="15110" max="15360" width="9.140625" style="2"/>
    <col min="15361" max="15361" width="66.85546875" style="2" customWidth="1"/>
    <col min="15362" max="15362" width="30.28515625" style="2" customWidth="1"/>
    <col min="15363" max="15363" width="18.28515625" style="2" customWidth="1"/>
    <col min="15364" max="15364" width="59.85546875" style="2" customWidth="1"/>
    <col min="15365" max="15365" width="62.5703125" style="2" customWidth="1"/>
    <col min="15366" max="15616" width="9.140625" style="2"/>
    <col min="15617" max="15617" width="66.85546875" style="2" customWidth="1"/>
    <col min="15618" max="15618" width="30.28515625" style="2" customWidth="1"/>
    <col min="15619" max="15619" width="18.28515625" style="2" customWidth="1"/>
    <col min="15620" max="15620" width="59.85546875" style="2" customWidth="1"/>
    <col min="15621" max="15621" width="62.5703125" style="2" customWidth="1"/>
    <col min="15622" max="15872" width="9.140625" style="2"/>
    <col min="15873" max="15873" width="66.85546875" style="2" customWidth="1"/>
    <col min="15874" max="15874" width="30.28515625" style="2" customWidth="1"/>
    <col min="15875" max="15875" width="18.28515625" style="2" customWidth="1"/>
    <col min="15876" max="15876" width="59.85546875" style="2" customWidth="1"/>
    <col min="15877" max="15877" width="62.5703125" style="2" customWidth="1"/>
    <col min="15878" max="16128" width="9.140625" style="2"/>
    <col min="16129" max="16129" width="66.85546875" style="2" customWidth="1"/>
    <col min="16130" max="16130" width="30.28515625" style="2" customWidth="1"/>
    <col min="16131" max="16131" width="18.28515625" style="2" customWidth="1"/>
    <col min="16132" max="16132" width="59.85546875" style="2" customWidth="1"/>
    <col min="16133" max="16133" width="62.5703125" style="2" customWidth="1"/>
    <col min="16134" max="16384" width="9.140625" style="2"/>
  </cols>
  <sheetData>
    <row r="1" spans="1:5" ht="19.5" customHeight="1">
      <c r="A1" s="33" t="s">
        <v>14</v>
      </c>
      <c r="B1" s="33"/>
      <c r="C1" s="34"/>
      <c r="D1" s="35"/>
    </row>
    <row r="2" spans="1:5" s="4" customFormat="1" ht="43.5" customHeight="1">
      <c r="A2" s="36" t="s">
        <v>19</v>
      </c>
      <c r="B2" s="36"/>
      <c r="C2" s="36"/>
      <c r="D2" s="37"/>
      <c r="E2" s="3"/>
    </row>
    <row r="3" spans="1:5" s="4" customFormat="1" ht="25.5" customHeight="1">
      <c r="A3" s="22"/>
      <c r="B3" s="22"/>
      <c r="C3" s="5"/>
      <c r="D3" s="6" t="s">
        <v>5</v>
      </c>
      <c r="E3" s="3"/>
    </row>
    <row r="4" spans="1:5" ht="57" customHeight="1">
      <c r="A4" s="23" t="s">
        <v>15</v>
      </c>
      <c r="B4" s="23" t="s">
        <v>16</v>
      </c>
      <c r="C4" s="24" t="s">
        <v>40</v>
      </c>
      <c r="D4" s="7" t="s">
        <v>17</v>
      </c>
    </row>
    <row r="5" spans="1:5" ht="30" customHeight="1">
      <c r="A5" s="8" t="s">
        <v>20</v>
      </c>
      <c r="B5" s="10" t="s">
        <v>21</v>
      </c>
      <c r="C5" s="25">
        <f>C6</f>
        <v>1690.3</v>
      </c>
      <c r="D5" s="26"/>
    </row>
    <row r="6" spans="1:5" ht="126">
      <c r="A6" s="14" t="s">
        <v>22</v>
      </c>
      <c r="B6" s="13" t="s">
        <v>23</v>
      </c>
      <c r="C6" s="27">
        <f>C7</f>
        <v>1690.3</v>
      </c>
      <c r="D6" s="38" t="s">
        <v>24</v>
      </c>
      <c r="E6" s="11"/>
    </row>
    <row r="7" spans="1:5" ht="110.25">
      <c r="A7" s="28" t="s">
        <v>25</v>
      </c>
      <c r="B7" s="12" t="s">
        <v>26</v>
      </c>
      <c r="C7" s="27">
        <v>1690.3</v>
      </c>
      <c r="D7" s="39"/>
      <c r="E7" s="11"/>
    </row>
    <row r="8" spans="1:5" ht="32.25" customHeight="1">
      <c r="A8" s="15" t="s">
        <v>18</v>
      </c>
      <c r="B8" s="9"/>
      <c r="C8" s="25">
        <f>C5</f>
        <v>1690.3</v>
      </c>
      <c r="D8" s="16"/>
    </row>
    <row r="9" spans="1:5" ht="15.75">
      <c r="A9" s="15" t="s">
        <v>27</v>
      </c>
      <c r="B9" s="15"/>
      <c r="C9" s="24">
        <v>3380311.7</v>
      </c>
      <c r="D9" s="29"/>
    </row>
    <row r="10" spans="1:5" ht="36" customHeight="1">
      <c r="A10" s="15" t="s">
        <v>28</v>
      </c>
      <c r="B10" s="15"/>
      <c r="C10" s="30">
        <f>C9+C8</f>
        <v>3382002</v>
      </c>
      <c r="D10" s="31"/>
    </row>
    <row r="11" spans="1:5" ht="48" customHeight="1">
      <c r="B11" s="18"/>
    </row>
    <row r="12" spans="1:5" ht="48" customHeight="1">
      <c r="B12" s="18"/>
    </row>
    <row r="13" spans="1:5" ht="48" customHeight="1">
      <c r="B13" s="18"/>
    </row>
    <row r="14" spans="1:5" ht="48" customHeight="1">
      <c r="B14" s="18"/>
    </row>
    <row r="15" spans="1:5" ht="48" customHeight="1">
      <c r="B15" s="18"/>
    </row>
    <row r="16" spans="1:5" ht="48" customHeight="1">
      <c r="B16" s="18"/>
    </row>
    <row r="17" spans="2:2" ht="48" customHeight="1">
      <c r="B17" s="18"/>
    </row>
    <row r="18" spans="2:2" ht="48" customHeight="1">
      <c r="B18" s="18"/>
    </row>
  </sheetData>
  <mergeCells count="3">
    <mergeCell ref="A1:D1"/>
    <mergeCell ref="A2:D2"/>
    <mergeCell ref="D6:D7"/>
  </mergeCells>
  <pageMargins left="0.31496062992125984" right="0.31496062992125984" top="0.35433070866141736" bottom="0.35433070866141736" header="0.31496062992125984" footer="0.31496062992125984"/>
  <pageSetup paperSize="9" scale="65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80" zoomScaleNormal="80" workbookViewId="0">
      <pane xSplit="2" ySplit="7" topLeftCell="C22" activePane="bottomRight" state="frozen"/>
      <selection pane="topRight" activeCell="E1" sqref="E1"/>
      <selection pane="bottomLeft" activeCell="A8" sqref="A8"/>
      <selection pane="bottomRight" sqref="A1:G35"/>
    </sheetView>
  </sheetViews>
  <sheetFormatPr defaultRowHeight="15.75"/>
  <cols>
    <col min="1" max="1" width="7.28515625" style="93" customWidth="1"/>
    <col min="2" max="2" width="18.5703125" style="93" customWidth="1"/>
    <col min="3" max="3" width="96.7109375" style="94" customWidth="1"/>
    <col min="4" max="4" width="15" style="94" customWidth="1"/>
    <col min="5" max="6" width="17.28515625" style="93" customWidth="1"/>
    <col min="7" max="7" width="26" style="93" customWidth="1"/>
    <col min="8" max="8" width="23" style="94" customWidth="1"/>
    <col min="9" max="16384" width="9.140625" style="94"/>
  </cols>
  <sheetData>
    <row r="1" spans="1:7" s="42" customFormat="1" ht="26.25" customHeight="1">
      <c r="A1" s="40"/>
      <c r="B1" s="40"/>
      <c r="C1" s="41"/>
      <c r="D1" s="41"/>
      <c r="E1" s="40"/>
      <c r="G1" s="43" t="s">
        <v>34</v>
      </c>
    </row>
    <row r="2" spans="1:7" s="42" customFormat="1">
      <c r="A2" s="40"/>
      <c r="B2" s="40"/>
      <c r="C2" s="41"/>
      <c r="D2" s="41"/>
      <c r="E2" s="40"/>
      <c r="F2" s="40"/>
      <c r="G2" s="40"/>
    </row>
    <row r="3" spans="1:7" s="42" customFormat="1" ht="39" customHeight="1">
      <c r="A3" s="44" t="s">
        <v>35</v>
      </c>
      <c r="B3" s="44"/>
      <c r="C3" s="44"/>
      <c r="D3" s="44"/>
      <c r="E3" s="44"/>
      <c r="F3" s="44"/>
      <c r="G3" s="44"/>
    </row>
    <row r="4" spans="1:7" s="42" customFormat="1">
      <c r="A4" s="40"/>
      <c r="B4" s="40"/>
      <c r="C4" s="45"/>
      <c r="D4" s="46"/>
      <c r="E4" s="40"/>
      <c r="G4" s="43" t="s">
        <v>5</v>
      </c>
    </row>
    <row r="5" spans="1:7" s="42" customFormat="1" ht="18.75" customHeight="1">
      <c r="A5" s="47" t="s">
        <v>0</v>
      </c>
      <c r="B5" s="47" t="s">
        <v>58</v>
      </c>
      <c r="C5" s="48" t="s">
        <v>1</v>
      </c>
      <c r="D5" s="49" t="s">
        <v>4</v>
      </c>
      <c r="E5" s="50"/>
      <c r="F5" s="50"/>
      <c r="G5" s="51"/>
    </row>
    <row r="6" spans="1:7" s="42" customFormat="1" ht="82.5" customHeight="1">
      <c r="A6" s="52"/>
      <c r="B6" s="52"/>
      <c r="C6" s="53"/>
      <c r="D6" s="54" t="s">
        <v>42</v>
      </c>
      <c r="E6" s="54" t="s">
        <v>2</v>
      </c>
      <c r="F6" s="54" t="s">
        <v>10</v>
      </c>
      <c r="G6" s="54" t="s">
        <v>57</v>
      </c>
    </row>
    <row r="7" spans="1:7" s="42" customFormat="1">
      <c r="A7" s="55">
        <v>1</v>
      </c>
      <c r="B7" s="56">
        <v>2</v>
      </c>
      <c r="C7" s="57">
        <v>3</v>
      </c>
      <c r="D7" s="57">
        <v>4</v>
      </c>
      <c r="E7" s="58">
        <v>5</v>
      </c>
      <c r="F7" s="58">
        <v>6</v>
      </c>
      <c r="G7" s="59">
        <v>7</v>
      </c>
    </row>
    <row r="8" spans="1:7" s="40" customFormat="1" ht="31.5">
      <c r="A8" s="60" t="s">
        <v>29</v>
      </c>
      <c r="B8" s="61">
        <f>B9</f>
        <v>-910</v>
      </c>
      <c r="C8" s="62" t="s">
        <v>50</v>
      </c>
      <c r="D8" s="63">
        <f>D9</f>
        <v>0</v>
      </c>
      <c r="E8" s="63">
        <f t="shared" ref="E8:G8" si="0">E9</f>
        <v>0</v>
      </c>
      <c r="F8" s="63">
        <f t="shared" si="0"/>
        <v>0</v>
      </c>
      <c r="G8" s="63">
        <f t="shared" si="0"/>
        <v>-910</v>
      </c>
    </row>
    <row r="9" spans="1:7" s="40" customFormat="1" ht="47.25">
      <c r="A9" s="59"/>
      <c r="B9" s="64">
        <f>D9+E9+F9+G9</f>
        <v>-910</v>
      </c>
      <c r="C9" s="65" t="s">
        <v>59</v>
      </c>
      <c r="D9" s="66"/>
      <c r="E9" s="67"/>
      <c r="F9" s="67"/>
      <c r="G9" s="68">
        <v>-910</v>
      </c>
    </row>
    <row r="10" spans="1:7" s="92" customFormat="1" ht="63">
      <c r="A10" s="60" t="s">
        <v>30</v>
      </c>
      <c r="B10" s="61">
        <v>-440.6</v>
      </c>
      <c r="C10" s="69" t="s">
        <v>8</v>
      </c>
      <c r="D10" s="69"/>
      <c r="E10" s="70">
        <f>SUM(E11:E11)</f>
        <v>0</v>
      </c>
      <c r="F10" s="70">
        <f>SUM(F11:F11)</f>
        <v>-440.6</v>
      </c>
      <c r="G10" s="71"/>
    </row>
    <row r="11" spans="1:7" s="93" customFormat="1" ht="31.5">
      <c r="A11" s="59"/>
      <c r="B11" s="64">
        <v>-440.6</v>
      </c>
      <c r="C11" s="72" t="s">
        <v>60</v>
      </c>
      <c r="D11" s="72"/>
      <c r="E11" s="73"/>
      <c r="F11" s="73">
        <v>-440.6</v>
      </c>
      <c r="G11" s="74"/>
    </row>
    <row r="12" spans="1:7" s="40" customFormat="1" ht="47.25">
      <c r="A12" s="60" t="s">
        <v>31</v>
      </c>
      <c r="B12" s="61">
        <v>-1.5</v>
      </c>
      <c r="C12" s="75" t="s">
        <v>9</v>
      </c>
      <c r="D12" s="75"/>
      <c r="E12" s="70">
        <f>SUM(E13:E13)</f>
        <v>-1.5</v>
      </c>
      <c r="F12" s="70">
        <f>SUM(F13:F13)</f>
        <v>0</v>
      </c>
      <c r="G12" s="76"/>
    </row>
    <row r="13" spans="1:7" s="40" customFormat="1" ht="31.5">
      <c r="A13" s="59"/>
      <c r="B13" s="64">
        <v>-1.5</v>
      </c>
      <c r="C13" s="77" t="s">
        <v>37</v>
      </c>
      <c r="D13" s="77"/>
      <c r="E13" s="73">
        <v>-1.5</v>
      </c>
      <c r="F13" s="73"/>
      <c r="G13" s="76"/>
    </row>
    <row r="14" spans="1:7" s="40" customFormat="1" ht="31.5">
      <c r="A14" s="60" t="s">
        <v>32</v>
      </c>
      <c r="B14" s="61">
        <v>-2291.6</v>
      </c>
      <c r="C14" s="32" t="s">
        <v>6</v>
      </c>
      <c r="D14" s="32"/>
      <c r="E14" s="70">
        <f>SUM(E15:E16)</f>
        <v>-2291.6</v>
      </c>
      <c r="F14" s="70">
        <f t="shared" ref="F14" si="1">SUM(F15:F16)</f>
        <v>0</v>
      </c>
      <c r="G14" s="76"/>
    </row>
    <row r="15" spans="1:7" s="40" customFormat="1">
      <c r="A15" s="59"/>
      <c r="B15" s="64">
        <v>61.8</v>
      </c>
      <c r="C15" s="78" t="s">
        <v>44</v>
      </c>
      <c r="D15" s="78"/>
      <c r="E15" s="73">
        <v>61.8</v>
      </c>
      <c r="F15" s="73"/>
      <c r="G15" s="76"/>
    </row>
    <row r="16" spans="1:7" s="93" customFormat="1" ht="31.5">
      <c r="A16" s="79"/>
      <c r="B16" s="64">
        <v>-2353.4</v>
      </c>
      <c r="C16" s="72" t="s">
        <v>48</v>
      </c>
      <c r="D16" s="80"/>
      <c r="E16" s="73">
        <v>-2353.4</v>
      </c>
      <c r="F16" s="81"/>
      <c r="G16" s="74"/>
    </row>
    <row r="17" spans="1:7" s="40" customFormat="1">
      <c r="A17" s="60" t="s">
        <v>33</v>
      </c>
      <c r="B17" s="61">
        <v>-61.8</v>
      </c>
      <c r="C17" s="82" t="s">
        <v>41</v>
      </c>
      <c r="D17" s="83">
        <f>D18</f>
        <v>-61.8</v>
      </c>
      <c r="E17" s="70"/>
      <c r="F17" s="70"/>
      <c r="G17" s="84"/>
    </row>
    <row r="18" spans="1:7" s="40" customFormat="1" ht="31.5">
      <c r="A18" s="59"/>
      <c r="B18" s="64">
        <v>-61.8</v>
      </c>
      <c r="C18" s="72" t="s">
        <v>61</v>
      </c>
      <c r="D18" s="85">
        <v>-61.8</v>
      </c>
      <c r="E18" s="73"/>
      <c r="F18" s="73"/>
      <c r="G18" s="76"/>
    </row>
    <row r="19" spans="1:7" s="40" customFormat="1" ht="31.5">
      <c r="A19" s="60" t="s">
        <v>36</v>
      </c>
      <c r="B19" s="61">
        <v>-957.30000000000007</v>
      </c>
      <c r="C19" s="75" t="s">
        <v>12</v>
      </c>
      <c r="D19" s="75"/>
      <c r="E19" s="70">
        <f>SUM(E20:E22)</f>
        <v>-957.30000000000007</v>
      </c>
      <c r="F19" s="70">
        <f>SUM(F20:F20)</f>
        <v>0</v>
      </c>
      <c r="G19" s="76"/>
    </row>
    <row r="20" spans="1:7" s="40" customFormat="1" ht="47.25">
      <c r="A20" s="59"/>
      <c r="B20" s="64">
        <v>-377.3</v>
      </c>
      <c r="C20" s="78" t="s">
        <v>54</v>
      </c>
      <c r="D20" s="78"/>
      <c r="E20" s="73">
        <v>-377.3</v>
      </c>
      <c r="F20" s="73"/>
      <c r="G20" s="76"/>
    </row>
    <row r="21" spans="1:7" s="40" customFormat="1" ht="31.5">
      <c r="A21" s="59"/>
      <c r="B21" s="64">
        <v>-579.9</v>
      </c>
      <c r="C21" s="72" t="s">
        <v>39</v>
      </c>
      <c r="D21" s="72"/>
      <c r="E21" s="73">
        <v>-579.9</v>
      </c>
      <c r="F21" s="73"/>
      <c r="G21" s="76"/>
    </row>
    <row r="22" spans="1:7" s="40" customFormat="1">
      <c r="A22" s="59"/>
      <c r="B22" s="64">
        <v>-0.1</v>
      </c>
      <c r="C22" s="72" t="s">
        <v>56</v>
      </c>
      <c r="D22" s="72"/>
      <c r="E22" s="73">
        <v>-0.1</v>
      </c>
      <c r="F22" s="73"/>
      <c r="G22" s="76"/>
    </row>
    <row r="23" spans="1:7" s="40" customFormat="1" ht="29.25">
      <c r="A23" s="60" t="s">
        <v>43</v>
      </c>
      <c r="B23" s="61">
        <v>-270.5</v>
      </c>
      <c r="C23" s="86" t="s">
        <v>13</v>
      </c>
      <c r="D23" s="86"/>
      <c r="E23" s="70">
        <f>SUM(E24:E25)</f>
        <v>-270.5</v>
      </c>
      <c r="F23" s="70"/>
      <c r="G23" s="76"/>
    </row>
    <row r="24" spans="1:7" s="40" customFormat="1" ht="31.5">
      <c r="A24" s="59"/>
      <c r="B24" s="64">
        <v>-17.8</v>
      </c>
      <c r="C24" s="78" t="s">
        <v>38</v>
      </c>
      <c r="D24" s="78"/>
      <c r="E24" s="73">
        <v>-17.8</v>
      </c>
      <c r="F24" s="73"/>
      <c r="G24" s="76"/>
    </row>
    <row r="25" spans="1:7" s="40" customFormat="1" ht="31.5">
      <c r="A25" s="59"/>
      <c r="B25" s="64">
        <v>-252.7</v>
      </c>
      <c r="C25" s="78" t="s">
        <v>47</v>
      </c>
      <c r="D25" s="78"/>
      <c r="E25" s="73">
        <v>-252.7</v>
      </c>
      <c r="F25" s="73"/>
      <c r="G25" s="76"/>
    </row>
    <row r="26" spans="1:7" s="40" customFormat="1" ht="31.5">
      <c r="A26" s="60" t="s">
        <v>49</v>
      </c>
      <c r="B26" s="61">
        <v>6585</v>
      </c>
      <c r="C26" s="75" t="s">
        <v>11</v>
      </c>
      <c r="D26" s="75"/>
      <c r="E26" s="70">
        <f>SUM(E27:E30)</f>
        <v>6585</v>
      </c>
      <c r="F26" s="70"/>
      <c r="G26" s="76"/>
    </row>
    <row r="27" spans="1:7" s="93" customFormat="1" ht="47.25">
      <c r="A27" s="59"/>
      <c r="B27" s="64">
        <v>7430.3</v>
      </c>
      <c r="C27" s="65" t="s">
        <v>45</v>
      </c>
      <c r="D27" s="65"/>
      <c r="E27" s="73">
        <f>7687.8-257.5</f>
        <v>7430.3</v>
      </c>
      <c r="F27" s="73"/>
      <c r="G27" s="76"/>
    </row>
    <row r="28" spans="1:7" s="93" customFormat="1" ht="31.5">
      <c r="A28" s="59"/>
      <c r="B28" s="64">
        <v>-342.7</v>
      </c>
      <c r="C28" s="65" t="s">
        <v>53</v>
      </c>
      <c r="D28" s="65"/>
      <c r="E28" s="73">
        <v>-342.7</v>
      </c>
      <c r="F28" s="73"/>
      <c r="G28" s="74"/>
    </row>
    <row r="29" spans="1:7" s="93" customFormat="1">
      <c r="A29" s="59"/>
      <c r="B29" s="64">
        <v>-257.3</v>
      </c>
      <c r="C29" s="65" t="s">
        <v>46</v>
      </c>
      <c r="D29" s="65"/>
      <c r="E29" s="73">
        <v>-257.3</v>
      </c>
      <c r="F29" s="73"/>
      <c r="G29" s="74"/>
    </row>
    <row r="30" spans="1:7" s="93" customFormat="1" ht="31.5">
      <c r="A30" s="59"/>
      <c r="B30" s="64">
        <v>-245.3</v>
      </c>
      <c r="C30" s="65" t="s">
        <v>51</v>
      </c>
      <c r="D30" s="65"/>
      <c r="E30" s="73">
        <v>-245.3</v>
      </c>
      <c r="F30" s="73"/>
      <c r="G30" s="74"/>
    </row>
    <row r="31" spans="1:7" s="40" customFormat="1" ht="31.5">
      <c r="A31" s="60" t="s">
        <v>52</v>
      </c>
      <c r="B31" s="61">
        <v>38.6</v>
      </c>
      <c r="C31" s="87" t="s">
        <v>62</v>
      </c>
      <c r="D31" s="75"/>
      <c r="E31" s="70">
        <f>E32</f>
        <v>38.6</v>
      </c>
      <c r="F31" s="70"/>
      <c r="G31" s="84"/>
    </row>
    <row r="32" spans="1:7" s="40" customFormat="1" ht="30">
      <c r="A32" s="59"/>
      <c r="B32" s="64">
        <v>38.6</v>
      </c>
      <c r="C32" s="88" t="s">
        <v>55</v>
      </c>
      <c r="D32" s="78"/>
      <c r="E32" s="73">
        <v>38.6</v>
      </c>
      <c r="F32" s="73"/>
      <c r="G32" s="76"/>
    </row>
    <row r="33" spans="1:7" ht="27.75" customHeight="1">
      <c r="A33" s="57"/>
      <c r="B33" s="89">
        <f>B8+B10+B12+B14+B17+B19+B23+B26+B31</f>
        <v>1690.2999999999997</v>
      </c>
      <c r="C33" s="82" t="s">
        <v>3</v>
      </c>
      <c r="D33" s="89">
        <f>D8+D10+D12+D14+D17+D19+D23+D26+D31</f>
        <v>-61.8</v>
      </c>
      <c r="E33" s="89">
        <f t="shared" ref="E33:G33" si="2">E8+E10+E12+E14+E17+E19+E23+E26+E31</f>
        <v>3102.7</v>
      </c>
      <c r="F33" s="89">
        <f t="shared" si="2"/>
        <v>-440.6</v>
      </c>
      <c r="G33" s="89">
        <f t="shared" si="2"/>
        <v>-910</v>
      </c>
    </row>
    <row r="34" spans="1:7" s="42" customFormat="1" ht="26.25" customHeight="1">
      <c r="A34" s="76"/>
      <c r="B34" s="90">
        <v>3631948</v>
      </c>
      <c r="C34" s="91" t="s">
        <v>27</v>
      </c>
      <c r="D34" s="91"/>
      <c r="E34" s="64"/>
      <c r="F34" s="64"/>
      <c r="G34" s="76"/>
    </row>
    <row r="35" spans="1:7" s="95" customFormat="1" ht="23.25" customHeight="1">
      <c r="A35" s="84"/>
      <c r="B35" s="90">
        <f>B33+B34</f>
        <v>3633638.3</v>
      </c>
      <c r="C35" s="84" t="s">
        <v>7</v>
      </c>
      <c r="D35" s="84"/>
      <c r="E35" s="61"/>
      <c r="F35" s="61"/>
      <c r="G35" s="84"/>
    </row>
    <row r="36" spans="1:7" s="42" customFormat="1">
      <c r="A36" s="40"/>
      <c r="B36" s="40"/>
      <c r="E36" s="40"/>
      <c r="F36" s="40"/>
      <c r="G36" s="40"/>
    </row>
    <row r="37" spans="1:7" s="42" customFormat="1">
      <c r="A37" s="40"/>
      <c r="B37" s="96"/>
      <c r="E37" s="96"/>
      <c r="F37" s="96"/>
      <c r="G37" s="40"/>
    </row>
    <row r="38" spans="1:7" s="42" customFormat="1">
      <c r="A38" s="40"/>
      <c r="B38" s="96"/>
      <c r="E38" s="40"/>
      <c r="F38" s="40"/>
      <c r="G38" s="40"/>
    </row>
    <row r="39" spans="1:7">
      <c r="B39" s="97"/>
      <c r="E39" s="97"/>
      <c r="F39" s="97"/>
    </row>
    <row r="42" spans="1:7">
      <c r="B42" s="98"/>
    </row>
  </sheetData>
  <mergeCells count="5">
    <mergeCell ref="A5:A6"/>
    <mergeCell ref="C5:C6"/>
    <mergeCell ref="A3:G3"/>
    <mergeCell ref="D5:G5"/>
    <mergeCell ref="B5:B6"/>
  </mergeCells>
  <pageMargins left="0.31496062992125984" right="0.31496062992125984" top="0.35433070866141736" bottom="0.15748031496062992" header="0.31496062992125984" footer="0.31496062992125984"/>
  <pageSetup paperSize="9" scale="5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</vt:lpstr>
      <vt:lpstr>таблица 2</vt:lpstr>
      <vt:lpstr>'таблица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Васильевна Зорина</cp:lastModifiedBy>
  <cp:lastPrinted>2020-10-15T11:43:37Z</cp:lastPrinted>
  <dcterms:created xsi:type="dcterms:W3CDTF">1996-10-08T23:32:33Z</dcterms:created>
  <dcterms:modified xsi:type="dcterms:W3CDTF">2020-10-15T11:44:36Z</dcterms:modified>
</cp:coreProperties>
</file>