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0800" tabRatio="929" activeTab="0"/>
  </bookViews>
  <sheets>
    <sheet name="ПНО" sheetId="1" r:id="rId1"/>
  </sheets>
  <definedNames>
    <definedName name="_xlnm.Print_Area" localSheetId="0">'ПНО'!$A$1:$E$21</definedName>
  </definedNames>
  <calcPr fullCalcOnLoad="1"/>
</workbook>
</file>

<file path=xl/sharedStrings.xml><?xml version="1.0" encoding="utf-8"?>
<sst xmlns="http://schemas.openxmlformats.org/spreadsheetml/2006/main" count="37" uniqueCount="29">
  <si>
    <t>Публичное нормативное обязательство</t>
  </si>
  <si>
    <t>Закон автономного округа от 09.06.2009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– Югре»</t>
  </si>
  <si>
    <t>№ п/п</t>
  </si>
  <si>
    <t>Итого</t>
  </si>
  <si>
    <t>1.</t>
  </si>
  <si>
    <t xml:space="preserve">Субвенция на компенсацию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</si>
  <si>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>2020 год</t>
  </si>
  <si>
    <t>2021 год</t>
  </si>
  <si>
    <t>Закон автономного округа от 21.02.2007 № 2-оз "О компенсации части родительской платы за содержание детей (присмотр и уход за детьми)  в образовательных организациях, реализующих общеобразовательные программы дошкольного образования"</t>
  </si>
  <si>
    <t>(тыс. рублей)</t>
  </si>
  <si>
    <t xml:space="preserve">к пояснительной записке </t>
  </si>
  <si>
    <t>Объем бюджетных ассигнований, направляемых на исполнение публичных нормативных обязательств, подлежащих исполнению за счет средств бюджета городского округа город Урай на 2020-2022 годы</t>
  </si>
  <si>
    <t>2022 год</t>
  </si>
  <si>
    <t>Решение Думы города Урай от 24.05.2012 №53 "О Положении  о наградах и званиях города Урай"</t>
  </si>
  <si>
    <t>Приложение 5</t>
  </si>
  <si>
    <t>Иные виды дополнительных мер социальной поддержки, в том числе:</t>
  </si>
  <si>
    <t>1.1.</t>
  </si>
  <si>
    <t>1.2.</t>
  </si>
  <si>
    <t>Приобретение путёвок в оздоровительные лагеря или санаторно-курортные организации и оплату проезда к месту лечения (оздоровления) и обратно(стоимость путевки 35,0 тыс.рублей, стоимость проезда к месту лечения(оздоровления) и обратно43,35 тыс.рублей, числ-ть детей 30 чел.)</t>
  </si>
  <si>
    <t>1.3.</t>
  </si>
  <si>
    <t>Назначение и предоставление вознаграждения приемным родителям (ежемесячное вознаграждение выплачивается одному из приемных родителей на воспитание каждого ребенка.
Выплата ежемесячного вознаграждения производится в размере 14 208,09 рублей на каждого ребенка (среднегодовое кол-во выплат 235), а также дополнительно 3 266,83 рублей на воспитание каждого ребенка, не достигшего возраста 3 лет (среднегодовое кол-во выплат 2), 4 972,26 рубля на воспитание каждого ребенка-инвалида, или ребенка, состоящего на диспансерном учете в связи с имеющимся хроническим заболеванием, или ребенка с ограниченными возможностями здоровья (среднегодовое кол-во выплат 83) и 4261,29 рубль на воспитание каждого ребенка в возрасте от 12 лет (среднегодовое кол-во выплат 140)</t>
  </si>
  <si>
    <t>Ремонт жилых помещений(стоимость кап.ремонта 1м2=15380,69 рублей, площадь квартиры -46,9м2)</t>
  </si>
  <si>
    <t>Единовременная денежная выплата гражданам, награжденным медалью "За выдающийся вклад в развитии города Урай" в размере 3,0 тыс.рублей</t>
  </si>
  <si>
    <t>Выплаты согласно порядку предоставления мер социальной поддержки и размерах возмещения расходов гражданами, удостоенными звания "Почетный гражданин города Урай", в том числе:</t>
  </si>
  <si>
    <t>компенсация 20% (один ребенок, средний размер родительской платы 3880,0 рублей)</t>
  </si>
  <si>
    <t>компенсация 50% (двое детей, средний размер родительской платы 3880,0 рублей)</t>
  </si>
  <si>
    <t>компенсация 70% (трое детей, средний размер родительской платы 3880,0 рублей)</t>
  </si>
  <si>
    <t>Единовременная денежная выплата при присвоении почётного звания (размер 10,0 тыс.рублей)</t>
  </si>
  <si>
    <t>Возмещение расходов на проезд, проживание гражданам, удостоенным почетного звания, приглашённым на торжественное мероприятие по случаю юбилея города(в размере фактических расходов)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</si>
</sst>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.0_р_."/>
    <numFmt numFmtId="181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vertical="center"/>
    </xf>
    <xf numFmtId="18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top" wrapText="1"/>
    </xf>
    <xf numFmtId="180" fontId="48" fillId="33" borderId="1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180" fontId="49" fillId="33" borderId="10" xfId="0" applyNumberFormat="1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180" fontId="12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SheetLayoutView="20" workbookViewId="0" topLeftCell="A1">
      <selection activeCell="I12" sqref="I12"/>
    </sheetView>
  </sheetViews>
  <sheetFormatPr defaultColWidth="9.00390625" defaultRowHeight="12.75"/>
  <cols>
    <col min="1" max="1" width="6.875" style="3" customWidth="1"/>
    <col min="2" max="2" width="66.375" style="1" customWidth="1"/>
    <col min="3" max="3" width="13.75390625" style="2" customWidth="1"/>
    <col min="4" max="4" width="12.125" style="1" customWidth="1"/>
    <col min="5" max="5" width="15.75390625" style="1" customWidth="1"/>
    <col min="6" max="16384" width="9.125" style="1" customWidth="1"/>
  </cols>
  <sheetData>
    <row r="1" spans="1:5" ht="15.75" customHeight="1">
      <c r="A1" s="22" t="s">
        <v>14</v>
      </c>
      <c r="B1" s="22"/>
      <c r="C1" s="22"/>
      <c r="D1" s="23"/>
      <c r="E1" s="23"/>
    </row>
    <row r="2" spans="1:5" ht="12" customHeight="1">
      <c r="A2" s="13"/>
      <c r="B2" s="13"/>
      <c r="C2" s="33" t="s">
        <v>10</v>
      </c>
      <c r="D2" s="33"/>
      <c r="E2" s="33"/>
    </row>
    <row r="3" spans="1:5" ht="43.5" customHeight="1">
      <c r="A3" s="26" t="s">
        <v>11</v>
      </c>
      <c r="B3" s="26"/>
      <c r="C3" s="26"/>
      <c r="D3" s="27"/>
      <c r="E3" s="27"/>
    </row>
    <row r="4" spans="1:5" ht="15.75">
      <c r="A4" s="10"/>
      <c r="B4" s="10"/>
      <c r="C4" s="10"/>
      <c r="D4" s="11"/>
      <c r="E4" s="12" t="s">
        <v>9</v>
      </c>
    </row>
    <row r="5" spans="1:5" ht="27" customHeight="1">
      <c r="A5" s="4" t="s">
        <v>2</v>
      </c>
      <c r="B5" s="4" t="s">
        <v>0</v>
      </c>
      <c r="C5" s="4" t="s">
        <v>6</v>
      </c>
      <c r="D5" s="4" t="s">
        <v>7</v>
      </c>
      <c r="E5" s="4" t="s">
        <v>12</v>
      </c>
    </row>
    <row r="6" spans="1:5" ht="83.25" customHeight="1">
      <c r="A6" s="28" t="s">
        <v>1</v>
      </c>
      <c r="B6" s="29"/>
      <c r="C6" s="29"/>
      <c r="D6" s="29"/>
      <c r="E6" s="30"/>
    </row>
    <row r="7" spans="1:5" ht="31.5">
      <c r="A7" s="5" t="s">
        <v>4</v>
      </c>
      <c r="B7" s="9" t="s">
        <v>15</v>
      </c>
      <c r="C7" s="14">
        <f>C8+C9+C10</f>
        <v>69489.40000000001</v>
      </c>
      <c r="D7" s="14">
        <f>D8+D9+D10</f>
        <v>69489.40000000001</v>
      </c>
      <c r="E7" s="14">
        <f>E8+E9+E10</f>
        <v>69489.40000000001</v>
      </c>
    </row>
    <row r="8" spans="1:5" s="15" customFormat="1" ht="153">
      <c r="A8" s="17" t="s">
        <v>16</v>
      </c>
      <c r="B8" s="18" t="s">
        <v>20</v>
      </c>
      <c r="C8" s="19">
        <v>66418.1</v>
      </c>
      <c r="D8" s="19">
        <v>66418.1</v>
      </c>
      <c r="E8" s="19">
        <v>66418.1</v>
      </c>
    </row>
    <row r="9" spans="1:5" s="16" customFormat="1" ht="51">
      <c r="A9" s="17" t="s">
        <v>17</v>
      </c>
      <c r="B9" s="18" t="s">
        <v>18</v>
      </c>
      <c r="C9" s="19">
        <v>2350</v>
      </c>
      <c r="D9" s="19">
        <v>2350</v>
      </c>
      <c r="E9" s="19">
        <v>2350</v>
      </c>
    </row>
    <row r="10" spans="1:5" s="16" customFormat="1" ht="25.5">
      <c r="A10" s="17" t="s">
        <v>19</v>
      </c>
      <c r="B10" s="18" t="s">
        <v>21</v>
      </c>
      <c r="C10" s="19">
        <v>721.3</v>
      </c>
      <c r="D10" s="19">
        <v>721.3</v>
      </c>
      <c r="E10" s="19">
        <v>721.3</v>
      </c>
    </row>
    <row r="11" spans="1:5" ht="57.75" customHeight="1">
      <c r="A11" s="28" t="s">
        <v>8</v>
      </c>
      <c r="B11" s="31"/>
      <c r="C11" s="31"/>
      <c r="D11" s="31"/>
      <c r="E11" s="32"/>
    </row>
    <row r="12" spans="1:5" s="3" customFormat="1" ht="64.5" customHeight="1">
      <c r="A12" s="5" t="s">
        <v>4</v>
      </c>
      <c r="B12" s="9" t="s">
        <v>5</v>
      </c>
      <c r="C12" s="14">
        <v>38754</v>
      </c>
      <c r="D12" s="14">
        <v>33865</v>
      </c>
      <c r="E12" s="14">
        <v>33865</v>
      </c>
    </row>
    <row r="13" spans="1:5" s="20" customFormat="1" ht="25.5">
      <c r="A13" s="17" t="s">
        <v>16</v>
      </c>
      <c r="B13" s="18" t="s">
        <v>24</v>
      </c>
      <c r="C13" s="19">
        <f>(1057*3.88)*20%*9-0.3</f>
        <v>7381.788</v>
      </c>
      <c r="D13" s="19">
        <f>(1057*3.88)*20%*9-0.4</f>
        <v>7381.688</v>
      </c>
      <c r="E13" s="19">
        <f>(1057*3.88)*20%*9-0.4</f>
        <v>7381.688</v>
      </c>
    </row>
    <row r="14" spans="1:5" s="20" customFormat="1" ht="25.5">
      <c r="A14" s="17" t="s">
        <v>17</v>
      </c>
      <c r="B14" s="18" t="s">
        <v>25</v>
      </c>
      <c r="C14" s="19">
        <f>(1255*3.88)*50%*9</f>
        <v>21912.3</v>
      </c>
      <c r="D14" s="19">
        <f>(1255*3.88)*50%*9</f>
        <v>21912.3</v>
      </c>
      <c r="E14" s="19">
        <f>(1255*3.88)*50%*9</f>
        <v>21912.3</v>
      </c>
    </row>
    <row r="15" spans="1:5" s="20" customFormat="1" ht="25.5">
      <c r="A15" s="17" t="s">
        <v>19</v>
      </c>
      <c r="B15" s="18" t="s">
        <v>26</v>
      </c>
      <c r="C15" s="19">
        <f>(387*3.88)*70%*9+0.1</f>
        <v>9459.928</v>
      </c>
      <c r="D15" s="19">
        <f>(187*3.88)*70%*9</f>
        <v>4571.027999999999</v>
      </c>
      <c r="E15" s="19">
        <f>(187*3.88)*70%*9</f>
        <v>4571.027999999999</v>
      </c>
    </row>
    <row r="16" spans="1:5" s="3" customFormat="1" ht="20.25" customHeight="1">
      <c r="A16" s="28" t="s">
        <v>13</v>
      </c>
      <c r="B16" s="34"/>
      <c r="C16" s="34"/>
      <c r="D16" s="34"/>
      <c r="E16" s="35"/>
    </row>
    <row r="17" spans="1:5" s="3" customFormat="1" ht="63">
      <c r="A17" s="5" t="s">
        <v>4</v>
      </c>
      <c r="B17" s="9" t="s">
        <v>23</v>
      </c>
      <c r="C17" s="8">
        <f>SUM(C18:C20)</f>
        <v>162</v>
      </c>
      <c r="D17" s="8">
        <v>72</v>
      </c>
      <c r="E17" s="8">
        <v>72</v>
      </c>
    </row>
    <row r="18" spans="1:5" s="20" customFormat="1" ht="25.5">
      <c r="A18" s="17" t="s">
        <v>16</v>
      </c>
      <c r="B18" s="18" t="s">
        <v>22</v>
      </c>
      <c r="C18" s="21">
        <f>24*3</f>
        <v>72</v>
      </c>
      <c r="D18" s="21">
        <f>24*3</f>
        <v>72</v>
      </c>
      <c r="E18" s="21">
        <f>24*3</f>
        <v>72</v>
      </c>
    </row>
    <row r="19" spans="1:5" s="20" customFormat="1" ht="25.5">
      <c r="A19" s="17" t="s">
        <v>17</v>
      </c>
      <c r="B19" s="18" t="s">
        <v>27</v>
      </c>
      <c r="C19" s="21">
        <f>2*10</f>
        <v>20</v>
      </c>
      <c r="D19" s="21"/>
      <c r="E19" s="21"/>
    </row>
    <row r="20" spans="1:5" s="20" customFormat="1" ht="38.25">
      <c r="A20" s="17" t="s">
        <v>19</v>
      </c>
      <c r="B20" s="18" t="s">
        <v>28</v>
      </c>
      <c r="C20" s="21">
        <f>5+30+35</f>
        <v>70</v>
      </c>
      <c r="D20" s="21"/>
      <c r="E20" s="21"/>
    </row>
    <row r="21" spans="1:5" s="6" customFormat="1" ht="21" customHeight="1">
      <c r="A21" s="24" t="s">
        <v>3</v>
      </c>
      <c r="B21" s="25"/>
      <c r="C21" s="7">
        <f>C7+C12+C17</f>
        <v>108405.40000000001</v>
      </c>
      <c r="D21" s="7">
        <f>D7+D12+D17</f>
        <v>103426.40000000001</v>
      </c>
      <c r="E21" s="7">
        <f>E7+E12+E17</f>
        <v>103426.40000000001</v>
      </c>
    </row>
  </sheetData>
  <sheetProtection/>
  <mergeCells count="7">
    <mergeCell ref="A1:E1"/>
    <mergeCell ref="A21:B21"/>
    <mergeCell ref="A3:E3"/>
    <mergeCell ref="A6:E6"/>
    <mergeCell ref="A11:E11"/>
    <mergeCell ref="C2:E2"/>
    <mergeCell ref="A16:E16"/>
  </mergeCells>
  <printOptions/>
  <pageMargins left="0.3937007874015748" right="0.1968503937007874" top="0.5905511811023623" bottom="0.3937007874015748" header="0.15748031496062992" footer="0.15748031496062992"/>
  <pageSetup fitToHeight="8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KonovaZH</dc:creator>
  <cp:keywords/>
  <dc:description/>
  <cp:lastModifiedBy>Лариса Васильевна Зорина</cp:lastModifiedBy>
  <cp:lastPrinted>2019-12-07T08:49:18Z</cp:lastPrinted>
  <dcterms:created xsi:type="dcterms:W3CDTF">2009-07-16T08:16:38Z</dcterms:created>
  <dcterms:modified xsi:type="dcterms:W3CDTF">2019-12-07T08:49:24Z</dcterms:modified>
  <cp:category/>
  <cp:version/>
  <cp:contentType/>
  <cp:contentStatus/>
</cp:coreProperties>
</file>