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4" sheetId="2" r:id="rId1"/>
  </sheets>
  <calcPr calcId="125725"/>
</workbook>
</file>

<file path=xl/calcChain.xml><?xml version="1.0" encoding="utf-8"?>
<calcChain xmlns="http://schemas.openxmlformats.org/spreadsheetml/2006/main">
  <c r="E57" i="2"/>
  <c r="D57"/>
  <c r="E55"/>
  <c r="D55"/>
  <c r="E53"/>
  <c r="D53"/>
  <c r="E48"/>
  <c r="D48"/>
  <c r="E46"/>
  <c r="D46"/>
  <c r="E43"/>
  <c r="D43"/>
  <c r="E37"/>
  <c r="D37"/>
  <c r="E35"/>
  <c r="D35"/>
  <c r="E30"/>
  <c r="D30"/>
  <c r="E22"/>
  <c r="D22"/>
  <c r="E18"/>
  <c r="D18"/>
  <c r="E10"/>
  <c r="E59" s="1"/>
  <c r="D10"/>
  <c r="D59" s="1"/>
  <c r="F27"/>
  <c r="F11" l="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0"/>
</calcChain>
</file>

<file path=xl/sharedStrings.xml><?xml version="1.0" encoding="utf-8"?>
<sst xmlns="http://schemas.openxmlformats.org/spreadsheetml/2006/main" count="61" uniqueCount="61">
  <si>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</si>
  <si>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</si>
  <si>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</si>
  <si>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</si>
  <si>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</si>
  <si>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</si>
  <si>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</si>
  <si>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</si>
  <si>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</si>
  <si>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</si>
  <si>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</si>
  <si>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</si>
  <si>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</si>
  <si>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</si>
  <si>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</si>
  <si>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</si>
  <si>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</si>
  <si>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</si>
  <si>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</si>
  <si>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</si>
  <si>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</si>
  <si>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</si>
  <si>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</si>
  <si>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</si>
  <si>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</si>
  <si>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</si>
  <si>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</si>
  <si>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</si>
  <si>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</si>
  <si>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</si>
  <si>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</si>
  <si>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</si>
  <si>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</si>
  <si>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</si>
  <si>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</si>
  <si>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</si>
  <si>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</si>
  <si>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</si>
  <si>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</si>
  <si>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</si>
  <si>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</si>
  <si>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</si>
  <si>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</si>
  <si>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</si>
  <si>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</si>
  <si>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</si>
  <si>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</si>
  <si>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</si>
  <si>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</si>
  <si>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 показателя</t>
  </si>
  <si>
    <t>(тыс.руб.)</t>
  </si>
  <si>
    <t>План на 2019 год</t>
  </si>
  <si>
    <t xml:space="preserve">Исполнено на 01.10.2019 </t>
  </si>
  <si>
    <t xml:space="preserve">% исполнения </t>
  </si>
  <si>
    <t xml:space="preserve">Дорожное хозяйство </t>
  </si>
  <si>
    <t>в том числе дорожный фонд</t>
  </si>
  <si>
    <t>Исполнение бюджетных ассигнований по разделам и подразделам классификации расходов бюджетов                                                                                                                за 9 месяцев 2019 года</t>
  </si>
  <si>
    <t>к решению Думы города Урай</t>
  </si>
  <si>
    <t>Приложение 4</t>
  </si>
  <si>
    <t>Всего расходов</t>
  </si>
  <si>
    <t>от 21.11.2019 №85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</si>
</sst>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tabSelected="1" workbookViewId="0">
      <selection activeCell="F4" sqref="F4"/>
    </sheetView>
  </sheetViews>
  <sheetFormatPr defaultColWidth="9.140625" defaultRowHeight="12.75"/>
  <cols>
    <col min="1" max="1" width="61.42578125" style="3" customWidth="1"/>
    <col min="2" max="3" width="8.140625" style="11" customWidth="1"/>
    <col min="4" max="4" width="17" style="3" customWidth="1"/>
    <col min="5" max="5" width="17.5703125" style="3" customWidth="1"/>
    <col min="6" max="6" width="14.140625" style="3" customWidth="1"/>
    <col min="7" max="244" width="9.140625" style="3" customWidth="1"/>
    <col min="245" max="16384" width="9.140625" style="3"/>
  </cols>
  <sheetData>
    <row r="1" spans="1:7" ht="12" customHeight="1">
      <c r="A1" s="1"/>
      <c r="B1" s="2"/>
      <c r="C1" s="2"/>
      <c r="D1" s="1"/>
      <c r="E1" s="12"/>
      <c r="F1" s="12" t="s">
        <v>58</v>
      </c>
      <c r="G1" s="1"/>
    </row>
    <row r="2" spans="1:7" ht="11.25" customHeight="1">
      <c r="A2" s="4"/>
      <c r="B2" s="5"/>
      <c r="C2" s="5"/>
      <c r="D2" s="4"/>
      <c r="E2" s="12"/>
      <c r="F2" s="12" t="s">
        <v>57</v>
      </c>
      <c r="G2" s="4"/>
    </row>
    <row r="3" spans="1:7" ht="12.75" customHeight="1">
      <c r="A3" s="6"/>
      <c r="B3" s="7"/>
      <c r="C3" s="7"/>
      <c r="D3" s="6"/>
      <c r="E3" s="12"/>
      <c r="F3" s="12" t="s">
        <v>60</v>
      </c>
      <c r="G3" s="6"/>
    </row>
    <row r="4" spans="1:7" ht="12" customHeight="1">
      <c r="A4" s="6"/>
      <c r="B4" s="7"/>
      <c r="C4" s="7"/>
      <c r="D4" s="6"/>
      <c r="E4" s="6"/>
      <c r="F4" s="6"/>
      <c r="G4" s="6"/>
    </row>
    <row r="5" spans="1:7" ht="24.75" customHeight="1">
      <c r="A5" s="30" t="s">
        <v>56</v>
      </c>
      <c r="B5" s="30"/>
      <c r="C5" s="30"/>
      <c r="D5" s="30"/>
      <c r="E5" s="30"/>
      <c r="F5" s="30"/>
      <c r="G5" s="13"/>
    </row>
    <row r="6" spans="1:7" ht="12.75" customHeight="1">
      <c r="A6" s="8"/>
      <c r="B6" s="8"/>
      <c r="C6" s="8"/>
      <c r="D6" s="8"/>
      <c r="E6" s="8"/>
      <c r="F6" s="8"/>
      <c r="G6" s="8"/>
    </row>
    <row r="7" spans="1:7" ht="11.25" customHeight="1">
      <c r="A7" s="14"/>
      <c r="B7" s="5"/>
      <c r="C7" s="5"/>
      <c r="D7" s="14"/>
      <c r="E7" s="15"/>
      <c r="F7" s="16" t="s">
        <v>50</v>
      </c>
      <c r="G7" s="14"/>
    </row>
    <row r="8" spans="1:7" ht="49.5" customHeight="1">
      <c r="A8" s="17" t="s">
        <v>49</v>
      </c>
      <c r="B8" s="17" t="s">
        <v>48</v>
      </c>
      <c r="C8" s="17" t="s">
        <v>47</v>
      </c>
      <c r="D8" s="18" t="s">
        <v>51</v>
      </c>
      <c r="E8" s="18" t="s">
        <v>52</v>
      </c>
      <c r="F8" s="18" t="s">
        <v>53</v>
      </c>
      <c r="G8" s="6"/>
    </row>
    <row r="9" spans="1:7">
      <c r="A9" s="19">
        <v>1</v>
      </c>
      <c r="B9" s="19">
        <v>2</v>
      </c>
      <c r="C9" s="19">
        <v>3</v>
      </c>
      <c r="D9" s="20">
        <v>4</v>
      </c>
      <c r="E9" s="20">
        <v>5</v>
      </c>
      <c r="F9" s="20">
        <v>6</v>
      </c>
      <c r="G9" s="6"/>
    </row>
    <row r="10" spans="1:7" ht="12.75" customHeight="1">
      <c r="A10" s="21" t="s">
        <v>46</v>
      </c>
      <c r="B10" s="22">
        <v>1</v>
      </c>
      <c r="C10" s="22"/>
      <c r="D10" s="23">
        <f>SUM(D11:D17)</f>
        <v>304624.5</v>
      </c>
      <c r="E10" s="23">
        <f>SUM(E11:E17)</f>
        <v>215645.69999999998</v>
      </c>
      <c r="F10" s="24">
        <f>E10/D10*100</f>
        <v>70.790661946100855</v>
      </c>
      <c r="G10" s="9"/>
    </row>
    <row r="11" spans="1:7" ht="25.5">
      <c r="A11" s="25" t="s">
        <v>45</v>
      </c>
      <c r="B11" s="26">
        <v>1</v>
      </c>
      <c r="C11" s="26">
        <v>2</v>
      </c>
      <c r="D11" s="27">
        <v>22809.3</v>
      </c>
      <c r="E11" s="27">
        <v>17236.7</v>
      </c>
      <c r="F11" s="28">
        <f t="shared" ref="F11:F59" si="0">E11/D11*100</f>
        <v>75.568737313288878</v>
      </c>
      <c r="G11" s="9"/>
    </row>
    <row r="12" spans="1:7" ht="38.25">
      <c r="A12" s="25" t="s">
        <v>44</v>
      </c>
      <c r="B12" s="26">
        <v>1</v>
      </c>
      <c r="C12" s="26">
        <v>3</v>
      </c>
      <c r="D12" s="27">
        <v>16646</v>
      </c>
      <c r="E12" s="27">
        <v>11635.5</v>
      </c>
      <c r="F12" s="28">
        <f t="shared" si="0"/>
        <v>69.899675597741194</v>
      </c>
      <c r="G12" s="9"/>
    </row>
    <row r="13" spans="1:7" ht="38.25">
      <c r="A13" s="25" t="s">
        <v>43</v>
      </c>
      <c r="B13" s="26">
        <v>1</v>
      </c>
      <c r="C13" s="26">
        <v>4</v>
      </c>
      <c r="D13" s="27">
        <v>174945.6</v>
      </c>
      <c r="E13" s="27">
        <v>128713.2</v>
      </c>
      <c r="F13" s="28">
        <f t="shared" si="0"/>
        <v>73.573270776744309</v>
      </c>
      <c r="G13" s="9"/>
    </row>
    <row r="14" spans="1:7">
      <c r="A14" s="25" t="s">
        <v>42</v>
      </c>
      <c r="B14" s="26">
        <v>1</v>
      </c>
      <c r="C14" s="26">
        <v>5</v>
      </c>
      <c r="D14" s="27">
        <v>9.8000000000000007</v>
      </c>
      <c r="E14" s="27">
        <v>9.8000000000000007</v>
      </c>
      <c r="F14" s="28">
        <f t="shared" si="0"/>
        <v>100</v>
      </c>
      <c r="G14" s="9"/>
    </row>
    <row r="15" spans="1:7" ht="25.5">
      <c r="A15" s="25" t="s">
        <v>41</v>
      </c>
      <c r="B15" s="26">
        <v>1</v>
      </c>
      <c r="C15" s="26">
        <v>6</v>
      </c>
      <c r="D15" s="27">
        <v>38724.300000000003</v>
      </c>
      <c r="E15" s="27">
        <v>27697.3</v>
      </c>
      <c r="F15" s="28">
        <f t="shared" si="0"/>
        <v>71.524340013893067</v>
      </c>
      <c r="G15" s="9"/>
    </row>
    <row r="16" spans="1:7">
      <c r="A16" s="25" t="s">
        <v>40</v>
      </c>
      <c r="B16" s="26">
        <v>1</v>
      </c>
      <c r="C16" s="26">
        <v>11</v>
      </c>
      <c r="D16" s="27">
        <v>1335.4</v>
      </c>
      <c r="E16" s="27">
        <v>0</v>
      </c>
      <c r="F16" s="28">
        <f t="shared" si="0"/>
        <v>0</v>
      </c>
      <c r="G16" s="9"/>
    </row>
    <row r="17" spans="1:7">
      <c r="A17" s="25" t="s">
        <v>39</v>
      </c>
      <c r="B17" s="26">
        <v>1</v>
      </c>
      <c r="C17" s="26">
        <v>13</v>
      </c>
      <c r="D17" s="27">
        <v>50154.1</v>
      </c>
      <c r="E17" s="27">
        <v>30353.200000000001</v>
      </c>
      <c r="F17" s="28">
        <f t="shared" si="0"/>
        <v>60.51987773681514</v>
      </c>
      <c r="G17" s="9"/>
    </row>
    <row r="18" spans="1:7" ht="25.5">
      <c r="A18" s="21" t="s">
        <v>38</v>
      </c>
      <c r="B18" s="22">
        <v>3</v>
      </c>
      <c r="C18" s="22"/>
      <c r="D18" s="23">
        <f>SUM(D19:D21)</f>
        <v>33780.400000000001</v>
      </c>
      <c r="E18" s="23">
        <f>SUM(E19:E21)</f>
        <v>24301.999999999996</v>
      </c>
      <c r="F18" s="24">
        <f t="shared" si="0"/>
        <v>71.941125623142398</v>
      </c>
      <c r="G18" s="9"/>
    </row>
    <row r="19" spans="1:7">
      <c r="A19" s="25" t="s">
        <v>37</v>
      </c>
      <c r="B19" s="26">
        <v>3</v>
      </c>
      <c r="C19" s="26">
        <v>4</v>
      </c>
      <c r="D19" s="27">
        <v>6606.8</v>
      </c>
      <c r="E19" s="27">
        <v>4928.6000000000004</v>
      </c>
      <c r="F19" s="28">
        <f t="shared" si="0"/>
        <v>74.598898104982752</v>
      </c>
      <c r="G19" s="9"/>
    </row>
    <row r="20" spans="1:7" ht="25.5">
      <c r="A20" s="25" t="s">
        <v>36</v>
      </c>
      <c r="B20" s="26">
        <v>3</v>
      </c>
      <c r="C20" s="26">
        <v>9</v>
      </c>
      <c r="D20" s="27">
        <v>23827.7</v>
      </c>
      <c r="E20" s="27">
        <v>17385.099999999999</v>
      </c>
      <c r="F20" s="28">
        <f t="shared" si="0"/>
        <v>72.961721022171673</v>
      </c>
      <c r="G20" s="9"/>
    </row>
    <row r="21" spans="1:7" ht="25.5">
      <c r="A21" s="25" t="s">
        <v>35</v>
      </c>
      <c r="B21" s="26">
        <v>3</v>
      </c>
      <c r="C21" s="26">
        <v>14</v>
      </c>
      <c r="D21" s="27">
        <v>3345.9</v>
      </c>
      <c r="E21" s="27">
        <v>1988.3</v>
      </c>
      <c r="F21" s="28">
        <f t="shared" si="0"/>
        <v>59.424967871125858</v>
      </c>
      <c r="G21" s="9"/>
    </row>
    <row r="22" spans="1:7">
      <c r="A22" s="21" t="s">
        <v>34</v>
      </c>
      <c r="B22" s="22">
        <v>4</v>
      </c>
      <c r="C22" s="22"/>
      <c r="D22" s="23">
        <f>D23+D24+D25+D26+D28+D29</f>
        <v>253787.4</v>
      </c>
      <c r="E22" s="23">
        <f>E23+E24+E25+E26+E28+E29</f>
        <v>148676.70000000001</v>
      </c>
      <c r="F22" s="24">
        <f t="shared" si="0"/>
        <v>58.583168431529707</v>
      </c>
      <c r="G22" s="9"/>
    </row>
    <row r="23" spans="1:7">
      <c r="A23" s="25" t="s">
        <v>33</v>
      </c>
      <c r="B23" s="26">
        <v>4</v>
      </c>
      <c r="C23" s="26">
        <v>1</v>
      </c>
      <c r="D23" s="27">
        <v>7394</v>
      </c>
      <c r="E23" s="27">
        <v>4209</v>
      </c>
      <c r="F23" s="28">
        <f t="shared" si="0"/>
        <v>56.924533405463897</v>
      </c>
      <c r="G23" s="9"/>
    </row>
    <row r="24" spans="1:7">
      <c r="A24" s="25" t="s">
        <v>32</v>
      </c>
      <c r="B24" s="26">
        <v>4</v>
      </c>
      <c r="C24" s="26">
        <v>5</v>
      </c>
      <c r="D24" s="27">
        <v>29105.4</v>
      </c>
      <c r="E24" s="27">
        <v>19764.2</v>
      </c>
      <c r="F24" s="28">
        <f t="shared" si="0"/>
        <v>67.905612017014022</v>
      </c>
      <c r="G24" s="9"/>
    </row>
    <row r="25" spans="1:7">
      <c r="A25" s="25" t="s">
        <v>31</v>
      </c>
      <c r="B25" s="26">
        <v>4</v>
      </c>
      <c r="C25" s="26">
        <v>8</v>
      </c>
      <c r="D25" s="27">
        <v>12794.4</v>
      </c>
      <c r="E25" s="27">
        <v>9525.9</v>
      </c>
      <c r="F25" s="28">
        <f t="shared" si="0"/>
        <v>74.453667229412872</v>
      </c>
      <c r="G25" s="9"/>
    </row>
    <row r="26" spans="1:7">
      <c r="A26" s="25" t="s">
        <v>54</v>
      </c>
      <c r="B26" s="26">
        <v>4</v>
      </c>
      <c r="C26" s="26">
        <v>9</v>
      </c>
      <c r="D26" s="27">
        <v>132060.9</v>
      </c>
      <c r="E26" s="27">
        <v>63886.6</v>
      </c>
      <c r="F26" s="28">
        <f t="shared" si="0"/>
        <v>48.37662018053792</v>
      </c>
      <c r="G26" s="9"/>
    </row>
    <row r="27" spans="1:7">
      <c r="A27" s="25" t="s">
        <v>55</v>
      </c>
      <c r="B27" s="26">
        <v>4</v>
      </c>
      <c r="C27" s="26">
        <v>9</v>
      </c>
      <c r="D27" s="27">
        <v>59649.2</v>
      </c>
      <c r="E27" s="27">
        <v>25318</v>
      </c>
      <c r="F27" s="28">
        <f t="shared" si="0"/>
        <v>42.444827424340978</v>
      </c>
      <c r="G27" s="9"/>
    </row>
    <row r="28" spans="1:7">
      <c r="A28" s="25" t="s">
        <v>30</v>
      </c>
      <c r="B28" s="26">
        <v>4</v>
      </c>
      <c r="C28" s="26">
        <v>10</v>
      </c>
      <c r="D28" s="27">
        <v>6654.3</v>
      </c>
      <c r="E28" s="27">
        <v>3516.2</v>
      </c>
      <c r="F28" s="28">
        <f t="shared" si="0"/>
        <v>52.841020092271165</v>
      </c>
      <c r="G28" s="9"/>
    </row>
    <row r="29" spans="1:7">
      <c r="A29" s="25" t="s">
        <v>29</v>
      </c>
      <c r="B29" s="26">
        <v>4</v>
      </c>
      <c r="C29" s="26">
        <v>12</v>
      </c>
      <c r="D29" s="27">
        <v>65778.399999999994</v>
      </c>
      <c r="E29" s="27">
        <v>47774.8</v>
      </c>
      <c r="F29" s="28">
        <f t="shared" si="0"/>
        <v>72.629921068314232</v>
      </c>
      <c r="G29" s="9"/>
    </row>
    <row r="30" spans="1:7">
      <c r="A30" s="21" t="s">
        <v>28</v>
      </c>
      <c r="B30" s="22">
        <v>5</v>
      </c>
      <c r="C30" s="22"/>
      <c r="D30" s="23">
        <f>SUM(D31:D34)</f>
        <v>793570.6</v>
      </c>
      <c r="E30" s="23">
        <f>SUM(E31:E34)</f>
        <v>411020.6</v>
      </c>
      <c r="F30" s="24">
        <f t="shared" si="0"/>
        <v>51.793829055663096</v>
      </c>
      <c r="G30" s="9"/>
    </row>
    <row r="31" spans="1:7">
      <c r="A31" s="25" t="s">
        <v>27</v>
      </c>
      <c r="B31" s="26">
        <v>5</v>
      </c>
      <c r="C31" s="26">
        <v>1</v>
      </c>
      <c r="D31" s="27">
        <v>363439.6</v>
      </c>
      <c r="E31" s="27">
        <v>177666.6</v>
      </c>
      <c r="F31" s="28">
        <f t="shared" si="0"/>
        <v>48.884766547178685</v>
      </c>
      <c r="G31" s="9"/>
    </row>
    <row r="32" spans="1:7">
      <c r="A32" s="25" t="s">
        <v>26</v>
      </c>
      <c r="B32" s="26">
        <v>5</v>
      </c>
      <c r="C32" s="26">
        <v>2</v>
      </c>
      <c r="D32" s="27">
        <v>136987.29999999999</v>
      </c>
      <c r="E32" s="27">
        <v>53407.199999999997</v>
      </c>
      <c r="F32" s="28">
        <f t="shared" si="0"/>
        <v>38.986971784975687</v>
      </c>
      <c r="G32" s="9"/>
    </row>
    <row r="33" spans="1:7">
      <c r="A33" s="25" t="s">
        <v>25</v>
      </c>
      <c r="B33" s="26">
        <v>5</v>
      </c>
      <c r="C33" s="26">
        <v>3</v>
      </c>
      <c r="D33" s="27">
        <v>186486.8</v>
      </c>
      <c r="E33" s="27">
        <v>109003</v>
      </c>
      <c r="F33" s="28">
        <f t="shared" si="0"/>
        <v>58.450785792881852</v>
      </c>
      <c r="G33" s="9"/>
    </row>
    <row r="34" spans="1:7">
      <c r="A34" s="25" t="s">
        <v>24</v>
      </c>
      <c r="B34" s="26">
        <v>5</v>
      </c>
      <c r="C34" s="26">
        <v>5</v>
      </c>
      <c r="D34" s="27">
        <v>106656.9</v>
      </c>
      <c r="E34" s="27">
        <v>70943.8</v>
      </c>
      <c r="F34" s="28">
        <f t="shared" si="0"/>
        <v>66.51590286235583</v>
      </c>
      <c r="G34" s="9"/>
    </row>
    <row r="35" spans="1:7">
      <c r="A35" s="21" t="s">
        <v>23</v>
      </c>
      <c r="B35" s="22">
        <v>6</v>
      </c>
      <c r="C35" s="22"/>
      <c r="D35" s="23">
        <f>D36</f>
        <v>1689.1</v>
      </c>
      <c r="E35" s="23">
        <f>E36</f>
        <v>1472.5</v>
      </c>
      <c r="F35" s="24">
        <f t="shared" si="0"/>
        <v>87.176602924634423</v>
      </c>
      <c r="G35" s="9"/>
    </row>
    <row r="36" spans="1:7">
      <c r="A36" s="25" t="s">
        <v>22</v>
      </c>
      <c r="B36" s="26">
        <v>6</v>
      </c>
      <c r="C36" s="26">
        <v>5</v>
      </c>
      <c r="D36" s="27">
        <v>1689.1</v>
      </c>
      <c r="E36" s="27">
        <v>1472.5</v>
      </c>
      <c r="F36" s="28">
        <f t="shared" si="0"/>
        <v>87.176602924634423</v>
      </c>
      <c r="G36" s="9"/>
    </row>
    <row r="37" spans="1:7">
      <c r="A37" s="21" t="s">
        <v>21</v>
      </c>
      <c r="B37" s="22">
        <v>7</v>
      </c>
      <c r="C37" s="22"/>
      <c r="D37" s="23">
        <f>SUM(D38:D42)</f>
        <v>1694451.0000000002</v>
      </c>
      <c r="E37" s="23">
        <f>SUM(E38:E42)</f>
        <v>1201353.2999999998</v>
      </c>
      <c r="F37" s="24">
        <f t="shared" si="0"/>
        <v>70.899264717598783</v>
      </c>
      <c r="G37" s="9"/>
    </row>
    <row r="38" spans="1:7">
      <c r="A38" s="25" t="s">
        <v>20</v>
      </c>
      <c r="B38" s="26">
        <v>7</v>
      </c>
      <c r="C38" s="26">
        <v>1</v>
      </c>
      <c r="D38" s="27">
        <v>633806.1</v>
      </c>
      <c r="E38" s="27">
        <v>462138.3</v>
      </c>
      <c r="F38" s="28">
        <f t="shared" si="0"/>
        <v>72.914776301458758</v>
      </c>
      <c r="G38" s="9"/>
    </row>
    <row r="39" spans="1:7">
      <c r="A39" s="25" t="s">
        <v>19</v>
      </c>
      <c r="B39" s="26">
        <v>7</v>
      </c>
      <c r="C39" s="26">
        <v>2</v>
      </c>
      <c r="D39" s="27">
        <v>700207.5</v>
      </c>
      <c r="E39" s="27">
        <v>492148.1</v>
      </c>
      <c r="F39" s="28">
        <f t="shared" si="0"/>
        <v>70.286036639139098</v>
      </c>
      <c r="G39" s="9"/>
    </row>
    <row r="40" spans="1:7">
      <c r="A40" s="25" t="s">
        <v>18</v>
      </c>
      <c r="B40" s="26">
        <v>7</v>
      </c>
      <c r="C40" s="26">
        <v>3</v>
      </c>
      <c r="D40" s="27">
        <v>249856.1</v>
      </c>
      <c r="E40" s="27">
        <v>169869.3</v>
      </c>
      <c r="F40" s="28">
        <f t="shared" si="0"/>
        <v>67.986853232720748</v>
      </c>
      <c r="G40" s="9"/>
    </row>
    <row r="41" spans="1:7">
      <c r="A41" s="25" t="s">
        <v>17</v>
      </c>
      <c r="B41" s="26">
        <v>7</v>
      </c>
      <c r="C41" s="26">
        <v>7</v>
      </c>
      <c r="D41" s="27">
        <v>24679.599999999999</v>
      </c>
      <c r="E41" s="27">
        <v>21441.7</v>
      </c>
      <c r="F41" s="28">
        <f t="shared" si="0"/>
        <v>86.880257378563684</v>
      </c>
      <c r="G41" s="9"/>
    </row>
    <row r="42" spans="1:7">
      <c r="A42" s="25" t="s">
        <v>16</v>
      </c>
      <c r="B42" s="26">
        <v>7</v>
      </c>
      <c r="C42" s="26">
        <v>9</v>
      </c>
      <c r="D42" s="27">
        <v>85901.7</v>
      </c>
      <c r="E42" s="27">
        <v>55755.9</v>
      </c>
      <c r="F42" s="28">
        <f t="shared" si="0"/>
        <v>64.906631649897506</v>
      </c>
      <c r="G42" s="9"/>
    </row>
    <row r="43" spans="1:7">
      <c r="A43" s="21" t="s">
        <v>15</v>
      </c>
      <c r="B43" s="22">
        <v>8</v>
      </c>
      <c r="C43" s="22"/>
      <c r="D43" s="23">
        <f>D44+D45</f>
        <v>194695.6</v>
      </c>
      <c r="E43" s="23">
        <f>E44+E45</f>
        <v>138745.5</v>
      </c>
      <c r="F43" s="24">
        <f t="shared" si="0"/>
        <v>71.262781490696241</v>
      </c>
      <c r="G43" s="9"/>
    </row>
    <row r="44" spans="1:7">
      <c r="A44" s="25" t="s">
        <v>14</v>
      </c>
      <c r="B44" s="26">
        <v>8</v>
      </c>
      <c r="C44" s="26">
        <v>1</v>
      </c>
      <c r="D44" s="27">
        <v>194418.5</v>
      </c>
      <c r="E44" s="27">
        <v>138552.6</v>
      </c>
      <c r="F44" s="28">
        <f t="shared" si="0"/>
        <v>71.265131661853161</v>
      </c>
      <c r="G44" s="9"/>
    </row>
    <row r="45" spans="1:7">
      <c r="A45" s="25" t="s">
        <v>13</v>
      </c>
      <c r="B45" s="26">
        <v>8</v>
      </c>
      <c r="C45" s="26">
        <v>4</v>
      </c>
      <c r="D45" s="27">
        <v>277.10000000000002</v>
      </c>
      <c r="E45" s="27">
        <v>192.9</v>
      </c>
      <c r="F45" s="28">
        <f t="shared" si="0"/>
        <v>69.613857813063873</v>
      </c>
      <c r="G45" s="9"/>
    </row>
    <row r="46" spans="1:7">
      <c r="A46" s="21" t="s">
        <v>12</v>
      </c>
      <c r="B46" s="22">
        <v>9</v>
      </c>
      <c r="C46" s="22"/>
      <c r="D46" s="23">
        <f>D47</f>
        <v>828.5</v>
      </c>
      <c r="E46" s="23">
        <f>E47</f>
        <v>0</v>
      </c>
      <c r="F46" s="24">
        <f t="shared" si="0"/>
        <v>0</v>
      </c>
      <c r="G46" s="9"/>
    </row>
    <row r="47" spans="1:7">
      <c r="A47" s="25" t="s">
        <v>11</v>
      </c>
      <c r="B47" s="26">
        <v>9</v>
      </c>
      <c r="C47" s="26">
        <v>9</v>
      </c>
      <c r="D47" s="27">
        <v>828.5</v>
      </c>
      <c r="E47" s="27">
        <v>0</v>
      </c>
      <c r="F47" s="28">
        <f t="shared" si="0"/>
        <v>0</v>
      </c>
      <c r="G47" s="9"/>
    </row>
    <row r="48" spans="1:7">
      <c r="A48" s="21" t="s">
        <v>10</v>
      </c>
      <c r="B48" s="22">
        <v>10</v>
      </c>
      <c r="C48" s="22"/>
      <c r="D48" s="23">
        <f>SUM(D49:D52)</f>
        <v>159471.70000000001</v>
      </c>
      <c r="E48" s="23">
        <f>SUM(E49:E52)</f>
        <v>102829.9</v>
      </c>
      <c r="F48" s="24">
        <f t="shared" si="0"/>
        <v>64.481597675324196</v>
      </c>
      <c r="G48" s="9"/>
    </row>
    <row r="49" spans="1:7">
      <c r="A49" s="25" t="s">
        <v>9</v>
      </c>
      <c r="B49" s="26">
        <v>10</v>
      </c>
      <c r="C49" s="26">
        <v>1</v>
      </c>
      <c r="D49" s="27">
        <v>4360.5</v>
      </c>
      <c r="E49" s="27">
        <v>2861.6</v>
      </c>
      <c r="F49" s="28">
        <f t="shared" si="0"/>
        <v>65.625501662653363</v>
      </c>
      <c r="G49" s="9"/>
    </row>
    <row r="50" spans="1:7">
      <c r="A50" s="25" t="s">
        <v>8</v>
      </c>
      <c r="B50" s="26">
        <v>10</v>
      </c>
      <c r="C50" s="26">
        <v>3</v>
      </c>
      <c r="D50" s="27">
        <v>4756</v>
      </c>
      <c r="E50" s="27">
        <v>4756.1000000000004</v>
      </c>
      <c r="F50" s="28">
        <f t="shared" si="0"/>
        <v>100.00210260723297</v>
      </c>
      <c r="G50" s="9"/>
    </row>
    <row r="51" spans="1:7">
      <c r="A51" s="25" t="s">
        <v>7</v>
      </c>
      <c r="B51" s="26">
        <v>10</v>
      </c>
      <c r="C51" s="26">
        <v>4</v>
      </c>
      <c r="D51" s="27">
        <v>132660.20000000001</v>
      </c>
      <c r="E51" s="27">
        <v>84394.3</v>
      </c>
      <c r="F51" s="28">
        <f t="shared" si="0"/>
        <v>63.616894893871709</v>
      </c>
      <c r="G51" s="9"/>
    </row>
    <row r="52" spans="1:7">
      <c r="A52" s="25" t="s">
        <v>6</v>
      </c>
      <c r="B52" s="26">
        <v>10</v>
      </c>
      <c r="C52" s="26">
        <v>6</v>
      </c>
      <c r="D52" s="27">
        <v>17695</v>
      </c>
      <c r="E52" s="27">
        <v>10817.9</v>
      </c>
      <c r="F52" s="28">
        <f t="shared" si="0"/>
        <v>61.135348968635206</v>
      </c>
      <c r="G52" s="9"/>
    </row>
    <row r="53" spans="1:7">
      <c r="A53" s="21" t="s">
        <v>5</v>
      </c>
      <c r="B53" s="22">
        <v>11</v>
      </c>
      <c r="C53" s="22"/>
      <c r="D53" s="23">
        <f>D54</f>
        <v>8504.9</v>
      </c>
      <c r="E53" s="23">
        <f>E54</f>
        <v>6452.4</v>
      </c>
      <c r="F53" s="24">
        <f t="shared" si="0"/>
        <v>75.866853225787494</v>
      </c>
      <c r="G53" s="9"/>
    </row>
    <row r="54" spans="1:7">
      <c r="A54" s="25" t="s">
        <v>4</v>
      </c>
      <c r="B54" s="26">
        <v>11</v>
      </c>
      <c r="C54" s="26">
        <v>2</v>
      </c>
      <c r="D54" s="27">
        <v>8504.9</v>
      </c>
      <c r="E54" s="27">
        <v>6452.4</v>
      </c>
      <c r="F54" s="28">
        <f t="shared" si="0"/>
        <v>75.866853225787494</v>
      </c>
      <c r="G54" s="9"/>
    </row>
    <row r="55" spans="1:7">
      <c r="A55" s="21" t="s">
        <v>3</v>
      </c>
      <c r="B55" s="22">
        <v>12</v>
      </c>
      <c r="C55" s="22"/>
      <c r="D55" s="23">
        <f>D56</f>
        <v>13241.1</v>
      </c>
      <c r="E55" s="23">
        <f>E56</f>
        <v>8956.2000000000007</v>
      </c>
      <c r="F55" s="24">
        <f t="shared" si="0"/>
        <v>67.639395518499228</v>
      </c>
      <c r="G55" s="9"/>
    </row>
    <row r="56" spans="1:7">
      <c r="A56" s="25" t="s">
        <v>2</v>
      </c>
      <c r="B56" s="26">
        <v>12</v>
      </c>
      <c r="C56" s="26">
        <v>2</v>
      </c>
      <c r="D56" s="27">
        <v>13241.1</v>
      </c>
      <c r="E56" s="27">
        <v>8956.2000000000007</v>
      </c>
      <c r="F56" s="28">
        <f t="shared" si="0"/>
        <v>67.639395518499228</v>
      </c>
      <c r="G56" s="9"/>
    </row>
    <row r="57" spans="1:7" ht="25.5">
      <c r="A57" s="21" t="s">
        <v>1</v>
      </c>
      <c r="B57" s="22">
        <v>13</v>
      </c>
      <c r="C57" s="22"/>
      <c r="D57" s="23">
        <f>D58</f>
        <v>1876.5</v>
      </c>
      <c r="E57" s="23">
        <f>E58</f>
        <v>0</v>
      </c>
      <c r="F57" s="24">
        <f t="shared" si="0"/>
        <v>0</v>
      </c>
      <c r="G57" s="9"/>
    </row>
    <row r="58" spans="1:7">
      <c r="A58" s="25" t="s">
        <v>0</v>
      </c>
      <c r="B58" s="26">
        <v>13</v>
      </c>
      <c r="C58" s="26">
        <v>1</v>
      </c>
      <c r="D58" s="27">
        <v>1876.5</v>
      </c>
      <c r="E58" s="27">
        <v>0</v>
      </c>
      <c r="F58" s="28">
        <f t="shared" si="0"/>
        <v>0</v>
      </c>
      <c r="G58" s="9"/>
    </row>
    <row r="59" spans="1:7" ht="12.75" customHeight="1">
      <c r="A59" s="29" t="s">
        <v>59</v>
      </c>
      <c r="B59" s="10"/>
      <c r="C59" s="10"/>
      <c r="D59" s="23">
        <f>D10+D18+D22+D30+D35+D37+D43+D46+D48+D53+D55+D57</f>
        <v>3460521.3000000003</v>
      </c>
      <c r="E59" s="23">
        <f>E10+E18+E22+E30+E35+E37+E43+E46+E48+E53+E55+E57</f>
        <v>2259454.7999999998</v>
      </c>
      <c r="F59" s="24">
        <f t="shared" si="0"/>
        <v>65.292324598608872</v>
      </c>
      <c r="G59" s="6"/>
    </row>
    <row r="60" spans="1:7" ht="2.85" customHeight="1">
      <c r="A60" s="1"/>
      <c r="B60" s="2"/>
      <c r="C60" s="2"/>
      <c r="D60" s="1"/>
      <c r="E60" s="1"/>
      <c r="F60" s="1"/>
      <c r="G60" s="1"/>
    </row>
  </sheetData>
  <mergeCells count="1">
    <mergeCell ref="A5:F5"/>
  </mergeCells>
  <pageMargins left="0.39370078740157483" right="0.39370078740157483" top="0.39370078740157483" bottom="0.39370078740157483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Наумова</cp:lastModifiedBy>
  <cp:lastPrinted>2019-11-05T12:30:21Z</cp:lastPrinted>
  <dcterms:created xsi:type="dcterms:W3CDTF">2019-10-15T10:24:26Z</dcterms:created>
  <dcterms:modified xsi:type="dcterms:W3CDTF">2019-11-19T09:13:23Z</dcterms:modified>
</cp:coreProperties>
</file>