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9 месяцев 2019 г." sheetId="5" r:id="rId1"/>
  </sheets>
  <calcPr calcId="125725"/>
</workbook>
</file>

<file path=xl/calcChain.xml><?xml version="1.0" encoding="utf-8"?>
<calcChain xmlns="http://schemas.openxmlformats.org/spreadsheetml/2006/main">
  <c r="G24" i="5"/>
  <c r="I25"/>
  <c r="G26"/>
  <c r="H26"/>
  <c r="I26"/>
  <c r="B6" l="1"/>
  <c r="G8"/>
  <c r="H8"/>
  <c r="I8"/>
  <c r="G9"/>
  <c r="H9"/>
  <c r="I9"/>
  <c r="G10"/>
  <c r="H10"/>
  <c r="G11"/>
  <c r="H11"/>
  <c r="I11"/>
  <c r="G12"/>
  <c r="H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I7"/>
  <c r="H7"/>
  <c r="G7"/>
  <c r="E6"/>
  <c r="E27" l="1"/>
  <c r="B27"/>
  <c r="F6"/>
  <c r="F27" s="1"/>
  <c r="D6"/>
  <c r="I27" l="1"/>
  <c r="I6"/>
  <c r="H27"/>
  <c r="H6"/>
  <c r="D27"/>
  <c r="G27" s="1"/>
  <c r="G6"/>
  <c r="C6"/>
  <c r="C27" s="1"/>
</calcChain>
</file>

<file path=xl/sharedStrings.xml><?xml version="1.0" encoding="utf-8"?>
<sst xmlns="http://schemas.openxmlformats.org/spreadsheetml/2006/main" count="33" uniqueCount="33">
  <si>
    <t>Наименование</t>
  </si>
  <si>
    <t>4. Муниципальная программа "Поддержка социально ориентированных некоммерческих  организаций в городе Урай" на 2018 - 2030 годы</t>
  </si>
  <si>
    <t>6. Муниципальная программа "Капитальный ремонт и реконструкция систем коммунальной инфраструктуры города Урай на 2014-2020 годы"</t>
  </si>
  <si>
    <t>13. Муниципальная программа "Формирование современной городской среды муниципального образования город Урай" на 2018-2022 годы</t>
  </si>
  <si>
    <t>18. Муниципальная программа "Проектирование и строительство инженерных сетей коммунальной инфраструктуры в городе Урай" на 2014-2020 годы</t>
  </si>
  <si>
    <t>3. Муниципальная программа "Культура города Урай" на 2017-2021 годы</t>
  </si>
  <si>
    <t>8. Муниципальная программа "Охрана окружающей среды в границах города Урай" на 2017-2020 годы</t>
  </si>
  <si>
    <t>9. Муниципальная программа "Развитие транспортной системы города Урай" на 2016-2020 годы</t>
  </si>
  <si>
    <t>10. Муниципальная программа "Профилактика правонарушений на территории города Урай" на 2018-2030 годы</t>
  </si>
  <si>
    <t>11. 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</si>
  <si>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14. Муниципальная программа "Обеспечение градостроительной деятельности на территории города Урай" на  2018-2030 годы</t>
  </si>
  <si>
    <t>15. 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</si>
  <si>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16. Муниципальная программа "Совершенствование и развитие муниципального управления в городе Урай" на 2018-2030 годы</t>
  </si>
  <si>
    <t>Темп роста (2019/2018), %</t>
  </si>
  <si>
    <t>2019 год</t>
  </si>
  <si>
    <t>Всего расходов по муниципальным программам</t>
  </si>
  <si>
    <t>1. Муниципальная программа "Развитие образования города Урай" на 2014-2018 годы/ Развитие образования и молодежной политики в городе Урай" на 2019-2030 годы</t>
  </si>
  <si>
    <t>% исполнения к годовым плановым назначениям ((к.6/к.4)*100)</t>
  </si>
  <si>
    <t>% исполнения к плановым назначениям отчетного периода ((к.6/к.5)*100)</t>
  </si>
  <si>
    <t xml:space="preserve">5. Муниципальная программа "Улучшение жилищных условий граждан, проживающих на территории муниципального образования город Урай" на 2016-2018 годы / "Улучшение жилищных условий жителей, проживающих на территории муниципального образования город Урай" на 2019-2030 годы </t>
  </si>
  <si>
    <t>7.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 /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</si>
  <si>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>19. Муниципальная программа "Молодежь города Урай" на 2016-2020 годы</t>
  </si>
  <si>
    <t xml:space="preserve">12. Муниципальная программа "Информационное общество - Урай" на 2016-2018 годы / "Информационное общество - Урай" на 2019-2030 годы </t>
  </si>
  <si>
    <t xml:space="preserve">17. Муниципальная программа "Развитие жилищно-коммунального комплекса и повышение энергетической эффективности в городе Урай на 2016-2018 годы" /  "Развитие жилищно-коммунального комплекса и повышение энергетической эффективности в городе Урай" на 2019-2030 годы" </t>
  </si>
  <si>
    <t>Непрограммные направления деятельности</t>
  </si>
  <si>
    <t xml:space="preserve">Всего расходов </t>
  </si>
  <si>
    <t>Утверждено решением Думы г.Урай от 20 декабря 2018 года №80</t>
  </si>
  <si>
    <t xml:space="preserve">2. Муниципальная программа "Развитие физической культуры, спорта и туризма в городе Урай" на 2016-2018 годы / "Развитие физической культуры, спорта и туризма в городе Урай" на 2019-2030 годы </t>
  </si>
  <si>
    <t>План на год (уточнённый)  2019 год</t>
  </si>
  <si>
    <t>Сведения об исполнении бюджета городского округа город Урай за 9 месяцев 2019 года в рамках реализации муниципальных программ в сравнении с запланированными бюджетными назначениями на соответствующий год, в сравнении с соответствующим периодом прошлого года</t>
  </si>
  <si>
    <t>Исполнено на 01.10.2018</t>
  </si>
  <si>
    <t>План на 01.10.2019</t>
  </si>
  <si>
    <t>Исполнено на 01.10.2019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</si>
</sst>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#,##0.0;[Red]\-#,##0.0;0.0"/>
    <numFmt numFmtId="168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166" fontId="3" fillId="0" borderId="0" xfId="2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65" fontId="8" fillId="0" borderId="0" xfId="0" applyNumberFormat="1" applyFont="1" applyFill="1" applyProtection="1">
      <protection locked="0"/>
    </xf>
    <xf numFmtId="165" fontId="10" fillId="2" borderId="1" xfId="3" applyNumberFormat="1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" fontId="12" fillId="2" borderId="1" xfId="3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9" fillId="3" borderId="1" xfId="0" applyFont="1" applyFill="1" applyBorder="1" applyAlignment="1" applyProtection="1">
      <protection locked="0"/>
    </xf>
    <xf numFmtId="168" fontId="9" fillId="3" borderId="1" xfId="2" applyNumberFormat="1" applyFont="1" applyFill="1" applyBorder="1" applyAlignment="1" applyProtection="1">
      <alignment horizontal="right"/>
      <protection locked="0"/>
    </xf>
    <xf numFmtId="165" fontId="9" fillId="3" borderId="1" xfId="2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168" fontId="11" fillId="0" borderId="1" xfId="0" applyNumberFormat="1" applyFont="1" applyFill="1" applyBorder="1" applyAlignment="1" applyProtection="1">
      <alignment wrapText="1"/>
      <protection locked="0"/>
    </xf>
    <xf numFmtId="165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68" fontId="11" fillId="0" borderId="1" xfId="0" applyNumberFormat="1" applyFont="1" applyFill="1" applyBorder="1" applyAlignment="1" applyProtection="1">
      <alignment horizontal="right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67" fontId="11" fillId="0" borderId="1" xfId="1" applyNumberFormat="1" applyFont="1" applyFill="1" applyBorder="1" applyAlignment="1" applyProtection="1">
      <protection hidden="1"/>
    </xf>
    <xf numFmtId="0" fontId="13" fillId="2" borderId="1" xfId="0" applyFont="1" applyFill="1" applyBorder="1" applyAlignment="1" applyProtection="1">
      <alignment horizontal="right" wrapText="1" shrinkToFit="1"/>
      <protection locked="0"/>
    </xf>
    <xf numFmtId="166" fontId="13" fillId="2" borderId="1" xfId="2" applyNumberFormat="1" applyFont="1" applyFill="1" applyBorder="1" applyAlignment="1" applyProtection="1">
      <alignment horizontal="right" wrapText="1" shrinkToFit="1"/>
      <protection locked="0"/>
    </xf>
    <xf numFmtId="165" fontId="13" fillId="0" borderId="1" xfId="0" applyNumberFormat="1" applyFont="1" applyFill="1" applyBorder="1" applyAlignment="1" applyProtection="1">
      <alignment wrapText="1"/>
      <protection locked="0"/>
    </xf>
    <xf numFmtId="0" fontId="14" fillId="0" borderId="1" xfId="0" applyFont="1" applyBorder="1" applyAlignment="1">
      <alignment horizontal="right"/>
    </xf>
    <xf numFmtId="165" fontId="9" fillId="2" borderId="1" xfId="0" applyNumberFormat="1" applyFont="1" applyFill="1" applyBorder="1" applyAlignment="1" applyProtection="1">
      <alignment horizontal="right" wrapText="1" shrinkToFit="1"/>
      <protection locked="0"/>
    </xf>
    <xf numFmtId="0" fontId="9" fillId="0" borderId="1" xfId="4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wrapText="1"/>
      <protection locked="0"/>
    </xf>
    <xf numFmtId="0" fontId="9" fillId="0" borderId="1" xfId="4" applyFont="1" applyBorder="1" applyAlignment="1">
      <alignment horizontal="center" vertical="center" wrapText="1"/>
    </xf>
    <xf numFmtId="166" fontId="9" fillId="0" borderId="1" xfId="2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75" zoomScaleNormal="75" workbookViewId="0">
      <pane xSplit="1" ySplit="6" topLeftCell="B17" activePane="bottomRight" state="frozen"/>
      <selection pane="topRight" activeCell="B1" sqref="B1"/>
      <selection pane="bottomLeft" activeCell="A5" sqref="A5"/>
      <selection pane="bottomRight" activeCell="B26" sqref="B26"/>
    </sheetView>
  </sheetViews>
  <sheetFormatPr defaultColWidth="9.140625" defaultRowHeight="12.75"/>
  <cols>
    <col min="1" max="1" width="66.140625" style="1" customWidth="1"/>
    <col min="2" max="2" width="19.5703125" style="1" customWidth="1"/>
    <col min="3" max="3" width="23.140625" style="1" bestFit="1" customWidth="1"/>
    <col min="4" max="4" width="16.5703125" style="1" customWidth="1"/>
    <col min="5" max="5" width="14.7109375" style="1" customWidth="1"/>
    <col min="6" max="6" width="14.140625" style="1" customWidth="1"/>
    <col min="7" max="7" width="22.140625" style="1" bestFit="1" customWidth="1"/>
    <col min="8" max="8" width="26.85546875" style="1" bestFit="1" customWidth="1"/>
    <col min="9" max="9" width="15.7109375" style="1" customWidth="1"/>
    <col min="10" max="10" width="13.140625" style="1" customWidth="1"/>
    <col min="11" max="16384" width="9.140625" style="1"/>
  </cols>
  <sheetData>
    <row r="1" spans="1:10" ht="66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10" s="2" customFormat="1" ht="16.149999999999999" customHeight="1">
      <c r="D2" s="3"/>
      <c r="E2" s="3"/>
      <c r="F2" s="3"/>
      <c r="G2" s="3"/>
      <c r="H2" s="3"/>
      <c r="I2" s="3"/>
    </row>
    <row r="3" spans="1:10" s="2" customFormat="1" ht="16.149999999999999" customHeight="1">
      <c r="A3" s="36" t="s">
        <v>0</v>
      </c>
      <c r="B3" s="35" t="s">
        <v>30</v>
      </c>
      <c r="C3" s="34" t="s">
        <v>14</v>
      </c>
      <c r="D3" s="34"/>
      <c r="E3" s="34"/>
      <c r="F3" s="34"/>
      <c r="G3" s="34"/>
      <c r="H3" s="34"/>
      <c r="I3" s="33" t="s">
        <v>13</v>
      </c>
    </row>
    <row r="4" spans="1:10" s="8" customFormat="1" ht="75" customHeight="1">
      <c r="A4" s="36"/>
      <c r="B4" s="35"/>
      <c r="C4" s="10" t="s">
        <v>26</v>
      </c>
      <c r="D4" s="11" t="s">
        <v>28</v>
      </c>
      <c r="E4" s="31" t="s">
        <v>31</v>
      </c>
      <c r="F4" s="31" t="s">
        <v>32</v>
      </c>
      <c r="G4" s="11" t="s">
        <v>17</v>
      </c>
      <c r="H4" s="11" t="s">
        <v>18</v>
      </c>
      <c r="I4" s="33"/>
    </row>
    <row r="5" spans="1:10" s="8" customFormat="1" ht="15.75">
      <c r="A5" s="12">
        <v>1</v>
      </c>
      <c r="B5" s="13">
        <v>2</v>
      </c>
      <c r="C5" s="14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</row>
    <row r="6" spans="1:10" s="7" customFormat="1" ht="22.9" customHeight="1">
      <c r="A6" s="16" t="s">
        <v>15</v>
      </c>
      <c r="B6" s="17">
        <f>SUM(B7:B25)</f>
        <v>2150004</v>
      </c>
      <c r="C6" s="18">
        <f>SUM(C7:C24)</f>
        <v>2946142.7000000007</v>
      </c>
      <c r="D6" s="18">
        <f>SUM(D7:D24)</f>
        <v>3432881.5000000005</v>
      </c>
      <c r="E6" s="18">
        <f>SUM(E7:E24)</f>
        <v>2435554.3000000003</v>
      </c>
      <c r="F6" s="18">
        <f>SUM(F7:F24)</f>
        <v>2240695.8000000003</v>
      </c>
      <c r="G6" s="18">
        <f>F6/D6*100</f>
        <v>65.271574331942418</v>
      </c>
      <c r="H6" s="18">
        <f>F6/E6*100</f>
        <v>91.999418777072634</v>
      </c>
      <c r="I6" s="18">
        <f>F6/B6*100</f>
        <v>104.21821540797134</v>
      </c>
    </row>
    <row r="7" spans="1:10" s="6" customFormat="1" ht="57.75" customHeight="1">
      <c r="A7" s="19" t="s">
        <v>16</v>
      </c>
      <c r="B7" s="20">
        <v>996972.7</v>
      </c>
      <c r="C7" s="21">
        <v>1462155.6</v>
      </c>
      <c r="D7" s="21">
        <v>1524958.4</v>
      </c>
      <c r="E7" s="21">
        <v>1095873.5</v>
      </c>
      <c r="F7" s="21">
        <v>1077889.3</v>
      </c>
      <c r="G7" s="21">
        <f>F7/D7*100</f>
        <v>70.683193718595874</v>
      </c>
      <c r="H7" s="21">
        <f>F7/E7*100</f>
        <v>98.358916426029111</v>
      </c>
      <c r="I7" s="21">
        <f>F7/B7*100</f>
        <v>108.11623026387784</v>
      </c>
      <c r="J7" s="9"/>
    </row>
    <row r="8" spans="1:10" s="4" customFormat="1" ht="63">
      <c r="A8" s="22" t="s">
        <v>27</v>
      </c>
      <c r="B8" s="23">
        <v>90829.6</v>
      </c>
      <c r="C8" s="21">
        <v>123355.8</v>
      </c>
      <c r="D8" s="21">
        <v>119611.3</v>
      </c>
      <c r="E8" s="21">
        <v>89836.7</v>
      </c>
      <c r="F8" s="21">
        <v>88282.9</v>
      </c>
      <c r="G8" s="21">
        <f t="shared" ref="G8:G23" si="0">F8/D8*100</f>
        <v>73.808160265794271</v>
      </c>
      <c r="H8" s="21">
        <f t="shared" ref="H8:H23" si="1">F8/E8*100</f>
        <v>98.270417323877652</v>
      </c>
      <c r="I8" s="21">
        <f t="shared" ref="I8:I23" si="2">F8/B8*100</f>
        <v>97.196178338339038</v>
      </c>
      <c r="J8" s="9"/>
    </row>
    <row r="9" spans="1:10" s="6" customFormat="1" ht="31.5">
      <c r="A9" s="19" t="s">
        <v>5</v>
      </c>
      <c r="B9" s="23">
        <v>163207.70000000001</v>
      </c>
      <c r="C9" s="21">
        <v>241966.3</v>
      </c>
      <c r="D9" s="21">
        <v>269483</v>
      </c>
      <c r="E9" s="21">
        <v>193836.79999999999</v>
      </c>
      <c r="F9" s="21">
        <v>187641.7</v>
      </c>
      <c r="G9" s="21">
        <f t="shared" si="0"/>
        <v>69.630254969701241</v>
      </c>
      <c r="H9" s="21">
        <f t="shared" si="1"/>
        <v>96.803960857793783</v>
      </c>
      <c r="I9" s="21">
        <f t="shared" si="2"/>
        <v>114.971107368096</v>
      </c>
      <c r="J9" s="9"/>
    </row>
    <row r="10" spans="1:10" s="4" customFormat="1" ht="47.25">
      <c r="A10" s="22" t="s">
        <v>1</v>
      </c>
      <c r="B10" s="23">
        <v>9808.1</v>
      </c>
      <c r="C10" s="21">
        <v>15512.3</v>
      </c>
      <c r="D10" s="21">
        <v>15484.1</v>
      </c>
      <c r="E10" s="21">
        <v>11713.9</v>
      </c>
      <c r="F10" s="21">
        <v>11713.9</v>
      </c>
      <c r="G10" s="21">
        <f t="shared" si="0"/>
        <v>75.651151826712564</v>
      </c>
      <c r="H10" s="21">
        <f t="shared" si="1"/>
        <v>100</v>
      </c>
      <c r="I10" s="21">
        <v>0</v>
      </c>
      <c r="J10" s="9"/>
    </row>
    <row r="11" spans="1:10" s="4" customFormat="1" ht="78.75">
      <c r="A11" s="22" t="s">
        <v>19</v>
      </c>
      <c r="B11" s="23">
        <v>238696.7</v>
      </c>
      <c r="C11" s="21">
        <v>76108.7</v>
      </c>
      <c r="D11" s="21">
        <v>376445.7</v>
      </c>
      <c r="E11" s="21">
        <v>211098</v>
      </c>
      <c r="F11" s="21">
        <v>191474.5</v>
      </c>
      <c r="G11" s="21">
        <f t="shared" si="0"/>
        <v>50.863776634983481</v>
      </c>
      <c r="H11" s="21">
        <f t="shared" si="1"/>
        <v>90.704080569214298</v>
      </c>
      <c r="I11" s="21">
        <f t="shared" si="2"/>
        <v>80.216651507959682</v>
      </c>
      <c r="J11" s="9"/>
    </row>
    <row r="12" spans="1:10" s="4" customFormat="1" ht="47.25">
      <c r="A12" s="22" t="s">
        <v>2</v>
      </c>
      <c r="B12" s="23">
        <v>7108.1</v>
      </c>
      <c r="C12" s="21">
        <v>57421.599999999999</v>
      </c>
      <c r="D12" s="21">
        <v>57421.599999999999</v>
      </c>
      <c r="E12" s="21">
        <v>5831.1</v>
      </c>
      <c r="F12" s="21">
        <v>941.7</v>
      </c>
      <c r="G12" s="21">
        <f t="shared" si="0"/>
        <v>1.6399752009696702</v>
      </c>
      <c r="H12" s="21">
        <f t="shared" si="1"/>
        <v>16.149611565570819</v>
      </c>
      <c r="I12" s="21">
        <v>0</v>
      </c>
      <c r="J12" s="9"/>
    </row>
    <row r="13" spans="1:10" s="4" customFormat="1" ht="94.5">
      <c r="A13" s="22" t="s">
        <v>20</v>
      </c>
      <c r="B13" s="23">
        <v>17721.400000000001</v>
      </c>
      <c r="C13" s="21">
        <v>25226.1</v>
      </c>
      <c r="D13" s="21">
        <v>25097.599999999999</v>
      </c>
      <c r="E13" s="21">
        <v>18434.5</v>
      </c>
      <c r="F13" s="21">
        <v>17744.599999999999</v>
      </c>
      <c r="G13" s="21">
        <f t="shared" si="0"/>
        <v>70.702377916613528</v>
      </c>
      <c r="H13" s="21">
        <f t="shared" si="1"/>
        <v>96.257560552225442</v>
      </c>
      <c r="I13" s="21">
        <f t="shared" si="2"/>
        <v>100.13091516471609</v>
      </c>
      <c r="J13" s="9"/>
    </row>
    <row r="14" spans="1:10" s="4" customFormat="1" ht="31.5">
      <c r="A14" s="24" t="s">
        <v>6</v>
      </c>
      <c r="B14" s="23">
        <v>2309.5</v>
      </c>
      <c r="C14" s="21">
        <v>750</v>
      </c>
      <c r="D14" s="21">
        <v>1572.7</v>
      </c>
      <c r="E14" s="21">
        <v>1572.7</v>
      </c>
      <c r="F14" s="21">
        <v>1472.5</v>
      </c>
      <c r="G14" s="21">
        <f t="shared" si="0"/>
        <v>93.628791250715324</v>
      </c>
      <c r="H14" s="21">
        <f t="shared" si="1"/>
        <v>93.628791250715324</v>
      </c>
      <c r="I14" s="21">
        <f t="shared" si="2"/>
        <v>63.758389261744966</v>
      </c>
      <c r="J14" s="9"/>
    </row>
    <row r="15" spans="1:10" s="4" customFormat="1" ht="31.5">
      <c r="A15" s="24" t="s">
        <v>7</v>
      </c>
      <c r="B15" s="23">
        <v>35778.1</v>
      </c>
      <c r="C15" s="21">
        <v>38343.9</v>
      </c>
      <c r="D15" s="21">
        <v>52693.5</v>
      </c>
      <c r="E15" s="21">
        <v>41494.6</v>
      </c>
      <c r="F15" s="21">
        <v>13535.6</v>
      </c>
      <c r="G15" s="21">
        <f t="shared" si="0"/>
        <v>25.687418751838464</v>
      </c>
      <c r="H15" s="21">
        <f t="shared" si="1"/>
        <v>32.620148163857465</v>
      </c>
      <c r="I15" s="21">
        <f t="shared" si="2"/>
        <v>37.832081636531854</v>
      </c>
      <c r="J15" s="9"/>
    </row>
    <row r="16" spans="1:10" s="4" customFormat="1" ht="31.5">
      <c r="A16" s="22" t="s">
        <v>8</v>
      </c>
      <c r="B16" s="23">
        <v>8920.4</v>
      </c>
      <c r="C16" s="21">
        <v>12954.2</v>
      </c>
      <c r="D16" s="21">
        <v>11860.2</v>
      </c>
      <c r="E16" s="21">
        <v>7510.5</v>
      </c>
      <c r="F16" s="21">
        <v>7167.1</v>
      </c>
      <c r="G16" s="21">
        <f t="shared" si="0"/>
        <v>60.429840980759174</v>
      </c>
      <c r="H16" s="21">
        <f t="shared" si="1"/>
        <v>95.427734505026294</v>
      </c>
      <c r="I16" s="21">
        <f t="shared" si="2"/>
        <v>80.345051791399484</v>
      </c>
      <c r="J16" s="9"/>
    </row>
    <row r="17" spans="1:10" s="4" customFormat="1" ht="63">
      <c r="A17" s="24" t="s">
        <v>9</v>
      </c>
      <c r="B17" s="23">
        <v>29124.9</v>
      </c>
      <c r="C17" s="21">
        <v>31094</v>
      </c>
      <c r="D17" s="21">
        <v>34210.300000000003</v>
      </c>
      <c r="E17" s="21">
        <v>28087.5</v>
      </c>
      <c r="F17" s="21">
        <v>23397.4</v>
      </c>
      <c r="G17" s="21">
        <f t="shared" si="0"/>
        <v>68.392852445023863</v>
      </c>
      <c r="H17" s="21">
        <f t="shared" si="1"/>
        <v>83.301824655095686</v>
      </c>
      <c r="I17" s="21">
        <f t="shared" si="2"/>
        <v>80.334696428142237</v>
      </c>
      <c r="J17" s="9"/>
    </row>
    <row r="18" spans="1:10" s="4" customFormat="1" ht="47.25">
      <c r="A18" s="24" t="s">
        <v>22</v>
      </c>
      <c r="B18" s="23">
        <v>10686.1</v>
      </c>
      <c r="C18" s="21">
        <v>17688.7</v>
      </c>
      <c r="D18" s="21">
        <v>17688.7</v>
      </c>
      <c r="E18" s="21">
        <v>12160.3</v>
      </c>
      <c r="F18" s="21">
        <v>10906.1</v>
      </c>
      <c r="G18" s="21">
        <f t="shared" si="0"/>
        <v>61.655746323924312</v>
      </c>
      <c r="H18" s="21">
        <f t="shared" si="1"/>
        <v>89.686109717687884</v>
      </c>
      <c r="I18" s="21">
        <f t="shared" si="2"/>
        <v>102.05874921627161</v>
      </c>
      <c r="J18" s="9"/>
    </row>
    <row r="19" spans="1:10" s="4" customFormat="1" ht="47.25">
      <c r="A19" s="24" t="s">
        <v>3</v>
      </c>
      <c r="B19" s="23">
        <v>3465.9</v>
      </c>
      <c r="C19" s="21">
        <v>48878.1</v>
      </c>
      <c r="D19" s="21">
        <v>86774.6</v>
      </c>
      <c r="E19" s="21">
        <v>82961.8</v>
      </c>
      <c r="F19" s="21">
        <v>41336.6</v>
      </c>
      <c r="G19" s="21">
        <f t="shared" si="0"/>
        <v>47.63675084644585</v>
      </c>
      <c r="H19" s="21">
        <f t="shared" si="1"/>
        <v>49.826064526083087</v>
      </c>
      <c r="I19" s="21">
        <f t="shared" si="2"/>
        <v>1192.6656856804871</v>
      </c>
      <c r="J19" s="9"/>
    </row>
    <row r="20" spans="1:10" s="4" customFormat="1" ht="47.25">
      <c r="A20" s="24" t="s">
        <v>10</v>
      </c>
      <c r="B20" s="23">
        <v>36432.400000000001</v>
      </c>
      <c r="C20" s="21">
        <v>59273.599999999999</v>
      </c>
      <c r="D20" s="21">
        <v>58537.9</v>
      </c>
      <c r="E20" s="21">
        <v>46150.7</v>
      </c>
      <c r="F20" s="21">
        <v>42689.9</v>
      </c>
      <c r="G20" s="21">
        <f t="shared" si="0"/>
        <v>72.926941349108859</v>
      </c>
      <c r="H20" s="21">
        <f t="shared" si="1"/>
        <v>92.501088824221526</v>
      </c>
      <c r="I20" s="21">
        <f t="shared" si="2"/>
        <v>117.17564585369067</v>
      </c>
      <c r="J20" s="9"/>
    </row>
    <row r="21" spans="1:10" s="4" customFormat="1" ht="78.75">
      <c r="A21" s="22" t="s">
        <v>11</v>
      </c>
      <c r="B21" s="23">
        <v>23193.8</v>
      </c>
      <c r="C21" s="21">
        <v>39417</v>
      </c>
      <c r="D21" s="21">
        <v>36102.5</v>
      </c>
      <c r="E21" s="21">
        <v>25768.2</v>
      </c>
      <c r="F21" s="21">
        <v>23636.1</v>
      </c>
      <c r="G21" s="21">
        <f t="shared" si="0"/>
        <v>65.469427324977488</v>
      </c>
      <c r="H21" s="21">
        <f t="shared" si="1"/>
        <v>91.725848138403137</v>
      </c>
      <c r="I21" s="21">
        <f t="shared" si="2"/>
        <v>101.90697513990807</v>
      </c>
      <c r="J21" s="9"/>
    </row>
    <row r="22" spans="1:10" s="4" customFormat="1" ht="31.5">
      <c r="A22" s="24" t="s">
        <v>12</v>
      </c>
      <c r="B22" s="23">
        <v>302118.3</v>
      </c>
      <c r="C22" s="21">
        <v>430188.2</v>
      </c>
      <c r="D22" s="21">
        <v>441455.1</v>
      </c>
      <c r="E22" s="21">
        <v>320339.3</v>
      </c>
      <c r="F22" s="21">
        <v>297442.40000000002</v>
      </c>
      <c r="G22" s="21">
        <f t="shared" si="0"/>
        <v>67.377724257801091</v>
      </c>
      <c r="H22" s="21">
        <f t="shared" si="1"/>
        <v>92.852297548255876</v>
      </c>
      <c r="I22" s="21">
        <f t="shared" si="2"/>
        <v>98.45229501158984</v>
      </c>
      <c r="J22" s="9"/>
    </row>
    <row r="23" spans="1:10" s="4" customFormat="1" ht="94.5">
      <c r="A23" s="22" t="s">
        <v>23</v>
      </c>
      <c r="B23" s="23">
        <v>132023.6</v>
      </c>
      <c r="C23" s="21">
        <v>190566.39999999999</v>
      </c>
      <c r="D23" s="21">
        <v>226774.3</v>
      </c>
      <c r="E23" s="21">
        <v>166174.20000000001</v>
      </c>
      <c r="F23" s="21">
        <v>151936.29999999999</v>
      </c>
      <c r="G23" s="21">
        <f t="shared" si="0"/>
        <v>66.998905960684255</v>
      </c>
      <c r="H23" s="21">
        <f t="shared" si="1"/>
        <v>91.431943105488074</v>
      </c>
      <c r="I23" s="21">
        <f t="shared" si="2"/>
        <v>115.08268218712409</v>
      </c>
      <c r="J23" s="9"/>
    </row>
    <row r="24" spans="1:10" s="4" customFormat="1" ht="47.25">
      <c r="A24" s="24" t="s">
        <v>4</v>
      </c>
      <c r="B24" s="23">
        <v>34482</v>
      </c>
      <c r="C24" s="21">
        <v>75242.2</v>
      </c>
      <c r="D24" s="21">
        <v>76710</v>
      </c>
      <c r="E24" s="21">
        <v>76710</v>
      </c>
      <c r="F24" s="25">
        <v>51487.199999999997</v>
      </c>
      <c r="G24" s="21">
        <f t="shared" ref="G24:G27" si="3">F24/D24*100</f>
        <v>67.119280406726631</v>
      </c>
      <c r="H24" s="21">
        <v>0</v>
      </c>
      <c r="I24" s="21">
        <v>0</v>
      </c>
      <c r="J24" s="9"/>
    </row>
    <row r="25" spans="1:10" s="4" customFormat="1" ht="31.5">
      <c r="A25" s="24" t="s">
        <v>21</v>
      </c>
      <c r="B25" s="23">
        <v>7124.7</v>
      </c>
      <c r="C25" s="21"/>
      <c r="D25" s="21"/>
      <c r="E25" s="21"/>
      <c r="F25" s="25"/>
      <c r="G25" s="21">
        <v>0</v>
      </c>
      <c r="H25" s="21">
        <v>0</v>
      </c>
      <c r="I25" s="21">
        <f t="shared" ref="I25:I27" si="4">F25/B25*100</f>
        <v>0</v>
      </c>
      <c r="J25" s="9"/>
    </row>
    <row r="26" spans="1:10" s="5" customFormat="1" ht="22.9" customHeight="1">
      <c r="A26" s="26" t="s">
        <v>24</v>
      </c>
      <c r="B26" s="26">
        <v>21418.5</v>
      </c>
      <c r="C26" s="27">
        <v>24852.2</v>
      </c>
      <c r="D26" s="27">
        <v>27639.8</v>
      </c>
      <c r="E26" s="27">
        <v>23065.8</v>
      </c>
      <c r="F26" s="27">
        <v>18759</v>
      </c>
      <c r="G26" s="28">
        <f t="shared" si="3"/>
        <v>67.869521487130882</v>
      </c>
      <c r="H26" s="28">
        <f t="shared" ref="H26:H27" si="5">F26/E26*100</f>
        <v>81.328200192492787</v>
      </c>
      <c r="I26" s="28">
        <f t="shared" si="4"/>
        <v>87.583164087120949</v>
      </c>
    </row>
    <row r="27" spans="1:10" s="5" customFormat="1" ht="27.6" customHeight="1">
      <c r="A27" s="29" t="s">
        <v>25</v>
      </c>
      <c r="B27" s="30">
        <f>B6+B26</f>
        <v>2171422.5</v>
      </c>
      <c r="C27" s="30">
        <f>C6+C26</f>
        <v>2970994.9000000008</v>
      </c>
      <c r="D27" s="30">
        <f t="shared" ref="D27:F27" si="6">D6+D26</f>
        <v>3460521.3000000003</v>
      </c>
      <c r="E27" s="30">
        <f t="shared" si="6"/>
        <v>2458620.1</v>
      </c>
      <c r="F27" s="30">
        <f t="shared" si="6"/>
        <v>2259454.8000000003</v>
      </c>
      <c r="G27" s="28">
        <f t="shared" si="3"/>
        <v>65.292324598608886</v>
      </c>
      <c r="H27" s="28">
        <f t="shared" si="5"/>
        <v>91.899305630829261</v>
      </c>
      <c r="I27" s="28">
        <f t="shared" si="4"/>
        <v>104.05413041450939</v>
      </c>
    </row>
    <row r="28" spans="1:10" ht="31.15" customHeight="1"/>
  </sheetData>
  <mergeCells count="5">
    <mergeCell ref="A1:I1"/>
    <mergeCell ref="I3:I4"/>
    <mergeCell ref="C3:H3"/>
    <mergeCell ref="B3:B4"/>
    <mergeCell ref="A3:A4"/>
  </mergeCells>
  <pageMargins left="0.19685039370078741" right="0" top="0.39370078740157483" bottom="0.19685039370078741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2019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2019-05-05T10:40:44Z</cp:lastPrinted>
  <dcterms:created xsi:type="dcterms:W3CDTF">2014-10-03T02:53:10Z</dcterms:created>
  <dcterms:modified xsi:type="dcterms:W3CDTF">2019-11-08T12:07:52Z</dcterms:modified>
</cp:coreProperties>
</file>